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19875" windowHeight="7725" firstSheet="1" activeTab="7"/>
  </bookViews>
  <sheets>
    <sheet name="1.ย.โครงสร้างพื้นฐาน" sheetId="1" r:id="rId1"/>
    <sheet name="2.ย ทุนมนุษย์" sheetId="2" r:id="rId2"/>
    <sheet name="3.ธรรมชาติ" sheetId="3" r:id="rId3"/>
    <sheet name="4.ย.บริหารจัดการ" sheetId="4" r:id="rId4"/>
    <sheet name="5.การเกษตรและท่องเที่ยว" sheetId="5" r:id="rId5"/>
    <sheet name="6.ย.ประเพณี" sheetId="6" r:id="rId6"/>
    <sheet name="7.ครุภัณฑ์" sheetId="7" r:id="rId7"/>
    <sheet name="รวม" sheetId="8" r:id="rId8"/>
  </sheets>
  <calcPr calcId="144525"/>
</workbook>
</file>

<file path=xl/calcChain.xml><?xml version="1.0" encoding="utf-8"?>
<calcChain xmlns="http://schemas.openxmlformats.org/spreadsheetml/2006/main">
  <c r="D60" i="8" l="1"/>
  <c r="E58" i="8" s="1"/>
  <c r="B60" i="8"/>
  <c r="C57" i="8" s="1"/>
  <c r="E57" i="8" l="1"/>
  <c r="C55" i="8"/>
  <c r="C58" i="8"/>
  <c r="E59" i="8"/>
  <c r="C54" i="8"/>
  <c r="C59" i="8"/>
  <c r="C56" i="8"/>
  <c r="D86" i="7"/>
  <c r="D153" i="7"/>
  <c r="D214" i="7"/>
  <c r="D231" i="7"/>
  <c r="D251" i="7"/>
  <c r="D27" i="5" l="1"/>
  <c r="D23" i="2" l="1"/>
  <c r="D22" i="4" l="1"/>
  <c r="D30" i="1"/>
  <c r="D175" i="7" l="1"/>
  <c r="D30" i="8" l="1"/>
  <c r="B30" i="8"/>
  <c r="D12" i="8" l="1"/>
  <c r="B12" i="8"/>
  <c r="D41" i="8" l="1"/>
  <c r="B41" i="8"/>
  <c r="D38" i="8"/>
  <c r="B38" i="8"/>
  <c r="D34" i="8"/>
  <c r="B34" i="8"/>
  <c r="E55" i="8"/>
  <c r="C60" i="8"/>
  <c r="D19" i="8"/>
  <c r="B19" i="8"/>
  <c r="B43" i="8" s="1"/>
  <c r="D43" i="8" l="1"/>
  <c r="E36" i="8" s="1"/>
  <c r="C40" i="8"/>
  <c r="C53" i="8"/>
  <c r="E56" i="8"/>
  <c r="E54" i="8"/>
  <c r="E60" i="8"/>
  <c r="E53" i="8"/>
  <c r="D11" i="7"/>
  <c r="D12" i="6"/>
  <c r="D12" i="5"/>
  <c r="D43" i="4"/>
  <c r="D13" i="3"/>
  <c r="D30" i="2"/>
  <c r="D71" i="2"/>
  <c r="D61" i="2"/>
  <c r="D44" i="2"/>
  <c r="D49" i="1"/>
  <c r="E34" i="8" l="1"/>
  <c r="E38" i="8"/>
  <c r="E29" i="8"/>
  <c r="E30" i="8" s="1"/>
  <c r="E41" i="8"/>
  <c r="E37" i="8"/>
  <c r="E33" i="8"/>
  <c r="E40" i="8"/>
  <c r="E28" i="8"/>
  <c r="E32" i="8"/>
  <c r="C15" i="8"/>
  <c r="C10" i="8"/>
  <c r="C36" i="8"/>
  <c r="C29" i="8"/>
  <c r="C41" i="8"/>
  <c r="C11" i="8"/>
  <c r="C18" i="8"/>
  <c r="C28" i="8"/>
  <c r="C30" i="8" s="1"/>
  <c r="C33" i="8"/>
  <c r="C12" i="8"/>
  <c r="C34" i="8"/>
  <c r="C17" i="8"/>
  <c r="C14" i="8"/>
  <c r="C32" i="8"/>
  <c r="C16" i="8"/>
  <c r="C38" i="8"/>
  <c r="C37" i="8"/>
  <c r="E19" i="8"/>
  <c r="E14" i="8"/>
  <c r="E15" i="8"/>
  <c r="E17" i="8"/>
  <c r="E10" i="8"/>
  <c r="E18" i="8"/>
  <c r="E16" i="8"/>
  <c r="E12" i="8"/>
  <c r="E11" i="8"/>
  <c r="C19" i="8"/>
  <c r="E43" i="8" l="1"/>
  <c r="C43" i="8"/>
</calcChain>
</file>

<file path=xl/sharedStrings.xml><?xml version="1.0" encoding="utf-8"?>
<sst xmlns="http://schemas.openxmlformats.org/spreadsheetml/2006/main" count="1344" uniqueCount="329">
  <si>
    <t>องค์การบริหารส่วนตำบลปันแต</t>
  </si>
  <si>
    <t>1. การพัฒนาโครงสร้างพื้นฐานและระบบโลจิสติกส์</t>
  </si>
  <si>
    <t>1.1 แผนงานเคหะและชุมชน</t>
  </si>
  <si>
    <t>แบบ ผด.02</t>
  </si>
  <si>
    <t>ที่</t>
  </si>
  <si>
    <t>โครงการ/กิจกรรม</t>
  </si>
  <si>
    <t xml:space="preserve">รายละเอียดของกิจกรรมที่เกิดขึ้นจากโครงการ    </t>
  </si>
  <si>
    <t>งบประมาณ</t>
  </si>
  <si>
    <t>สถานที่</t>
  </si>
  <si>
    <t>หน่วยงาน</t>
  </si>
  <si>
    <t>พ.ศ.  2562</t>
  </si>
  <si>
    <t>พ.ศ. 2563</t>
  </si>
  <si>
    <t>(บาท)</t>
  </si>
  <si>
    <t>ดำเนินการ</t>
  </si>
  <si>
    <t>รับผิดชอบหลัก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</si>
  <si>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</si>
  <si>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</si>
  <si>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</si>
  <si>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</si>
  <si>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</si>
  <si>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</si>
  <si>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</si>
  <si>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</si>
  <si>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</si>
  <si>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</si>
  <si>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</si>
  <si>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</si>
  <si>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กองช่าง</t>
  </si>
  <si>
    <t xml:space="preserve">บำรุงรักษาหรือซ่อมแซมทรัพย์สินในความรับผิดชอบของ อบต.ปันแต </t>
  </si>
  <si>
    <t>ติดตั้งไฟฟ้าและปรับปรุงซ่อมแซมไฟฟ้าสาธารณะ</t>
  </si>
  <si>
    <t>ติดตั้งไฟฟ้าและปรับปรุงซ่อมแซมไฟฟ้าสาธารณะ จ้างเหมาบริการต่าง ๆ ฯลฯ</t>
  </si>
  <si>
    <t>บาท</t>
  </si>
  <si>
    <t>1.2 แผนงานการพาณิชย์</t>
  </si>
  <si>
    <t>ขยายเขตประปาและซ่อมแซมปรับปรุงกิจการประปา</t>
  </si>
  <si>
    <t>ค่าจ้างเหมาขยายเขตประปา จ้างเหมาซ่อมแซม ปรับปรุงกิจการประปาและงานทั่วไป ฯลฯ</t>
  </si>
  <si>
    <t xml:space="preserve">บำรุงรักษาและซ่อมแซมกิจการประปา </t>
  </si>
  <si>
    <t>บำรุงรักษาหรือซ่อมแซมกิจการประปา ฯลฯ</t>
  </si>
  <si>
    <t xml:space="preserve">จัดซื้อท่อน้ำประปาและอุปกรณ์ประปา </t>
  </si>
  <si>
    <t>จัดซื้อท่อน้ำประปาและอุปกรณ์ประปา ฯลฯ</t>
  </si>
  <si>
    <t>รวม  4  โครงการ</t>
  </si>
  <si>
    <t>2. ยุทธศาสตร์การพัฒนาศักยภาพทุนมนุษย์</t>
  </si>
  <si>
    <t>2.1 แผนงานการศึกษา</t>
  </si>
  <si>
    <t>โรงเรียนเขตพื้นที่ ต.ปันแต</t>
  </si>
  <si>
    <t>กองการศึกษาฯ</t>
  </si>
  <si>
    <t>โรงเรียนและ ศพด.ในเขตพื้นที่ ต.ปันแต</t>
  </si>
  <si>
    <t>จัดงานวันเด็กแห่งชาติ</t>
  </si>
  <si>
    <t>อบต.ปันแต</t>
  </si>
  <si>
    <t>2.2 แผนงานสาธารณสุข</t>
  </si>
  <si>
    <t>สัตว์ปลอดโรค คนปลอดภัย จากโรคพิษสุนัขบ้า</t>
  </si>
  <si>
    <t>ค่าวัคซีนพิษสุนัขบ้า วัสดุเวชภัณฑ์ ค่าประชาสัมพันธ์ ค่าสำรวจสุนัขและแมว ค่าฉีดวัคซีน ฯลฯ</t>
  </si>
  <si>
    <t>สำนักงานปลัด</t>
  </si>
  <si>
    <t xml:space="preserve">อุดหนุนให้แก่คณะกรรมการหมู่บ้าน  หมู่ที่ 1-13 ตำบลปันแต </t>
  </si>
  <si>
    <t xml:space="preserve">จ่ายเป็นเงินอุดหนุนให้แก่คณะกรรมการหมู่บ้าน  หมู่ที่ 1-13 ตำบลปันแต หมู่บ้านละ 20,00 บาท สำหรับการดำเนินงานตามแนวทางโครงการพระราชดำริด้านสาธารณสุข  </t>
  </si>
  <si>
    <t>รวม  2  โครงการ</t>
  </si>
  <si>
    <t>2.3 แผนงานการศาสนา  วัฒนธรรมและนันทนาการ</t>
  </si>
  <si>
    <t>รร.วัดควนปันตาราม/รร.อุดมวิทยายน</t>
  </si>
  <si>
    <t>รวม  1  โครงการ</t>
  </si>
  <si>
    <t>2.4 แผนงานสร้างความเข้มแข็งของชุมชน</t>
  </si>
  <si>
    <t xml:space="preserve">ส่งเสริมและสนับสนุนศูนย์พัฒนาครอบครัวตำบลปันแต  </t>
  </si>
  <si>
    <t xml:space="preserve">ดำเนินงานศูนย์พัฒนาครอบครัว เป็นค่าป้ายประชาสัมพันธ์ ค่าวิทยากร ค่าอาหารกลางวัน ค่าอาหารว่าง ค่าวัสดุอุปกรณ์ต่าง ๆ ฯลฯ </t>
  </si>
  <si>
    <t>พื้นที่ ต.ปันแต</t>
  </si>
  <si>
    <t>ส่งเสริมสนับสนุนและพัฒนาศักยภาพสตรี</t>
  </si>
  <si>
    <t xml:space="preserve">ดำเนินงานด้านสตรี เป็นค่าป้ายประชาสัมพันธ์ ค่าวิทยากร อาหารกลางวัน อาหารว่าง ค่าวัสดุอุปกรณ์ต่าง ๆ  ฯลฯ </t>
  </si>
  <si>
    <t>ส่งเสริมและสนับสนุนสภาเด็กและเยาวชนตำบลปันแต</t>
  </si>
  <si>
    <t xml:space="preserve">ดำเนินงานด้านเด็กและเยาวชน เป็นค่าป้ายประชาสัมพันธ์ วิทยากร อาหารกลางวัน อาหารว่าง วัสดุอุปกรณ์ต่าง ๆ ฯลฯ </t>
  </si>
  <si>
    <t>รณรงค์ต่อต้านยาเสพติดและโรคเอดส์</t>
  </si>
  <si>
    <t>อบรมให้ความรู้เรื่องยาเสพติดและโรคเอดส์ เป็นค่าป้ายประชาสัมพันธ์  ค่าอาหารว่าง  ค่าอาหารกลางวัน ค่าวิทยากร ฯลฯ</t>
  </si>
  <si>
    <t>เบี้ยยังชีพผู้สูงอายุ</t>
  </si>
  <si>
    <t>จ่ายเป็นเบี้ยยังชีพให้แก่ผู้สูงอายุที่ อบต.ปันแตประกาศให้เป็นผู้มีสิทธิในการรับเงิน</t>
  </si>
  <si>
    <t>เบี้ยยังชีพคนพิการ</t>
  </si>
  <si>
    <t xml:space="preserve">จ่ายเป็นเบี้ยความพิการให้แก่คนพิการที่แพทย์รับรองและทำการวินิจฉัยแล้วซึ่ง อบต.ปันแตประกาศให้เป็นผู้มีสิทธิในการรับเงิน </t>
  </si>
  <si>
    <t>เบี้ยยังชีพผู้ป่วยเอดส์</t>
  </si>
  <si>
    <t>จ่ายเป็นเบี้ยยังชีพให้แก่ผู้ป่วยเอดส์ที่แพทย์ได้รับรองและวินิจฉัยแล้ว</t>
  </si>
  <si>
    <t xml:space="preserve">เงินสมทบกองทุนหลักประกันสุขภาพ อบต.ปันแต  </t>
  </si>
  <si>
    <t>จ่ายเป็นเงินสมทบกองทุนหลักประกันสุขภาพ อบต.ปันแต ตามหลักเกณฑ์ประกาศคณะกรรมการหลักประกันสุขภาพแห่งชาติกำหนด</t>
  </si>
  <si>
    <t>3. ยุทธศาสตร์การจัดการทรัพยากรธรรมชาติและการป้องกันบรรเทาสาธารณภัย</t>
  </si>
  <si>
    <t xml:space="preserve"> รณรงค์และส่งเสริมการกำจัดขยะมูลฝอยสิ่งปฏิกูลและการคัดแยกขยะ</t>
  </si>
  <si>
    <t xml:space="preserve"> รณรงค์และส่งเสริมการกำจัดขยะมูลฝอยสิ่งปฏิกูลและการคัดแยกขยะ เป็นค่าป้ายประชาสัมพันธ์  ค่าวัสดุ ค่าอาหารว่าง ค่าอาหารกลางวัน ค่าวิทยากร ฯลฯ</t>
  </si>
  <si>
    <t>ป้องกันและลดอุบัติเหตุบนท้องถนนในช่วงเทศกาลปีใหม่และสงกรานต์</t>
  </si>
  <si>
    <t>ตั้งจุดตรวจในช่วงเทศกาลปีใหม่และสงกรานต์ เป็นค่าเช่าเต้นท์ โต๊ะ เก้าอี้  ค่าป้ายประชาสัมพันธ์  ฯลฯ</t>
  </si>
  <si>
    <t>ศูนย์ อปพร.  ต.ปันแต</t>
  </si>
  <si>
    <t>4.ยุทธศาสตร์การบริหารจัดการองค์กรอย่างมีธรรมาภิบาล</t>
  </si>
  <si>
    <t>4.1 แผนงานบริหารงานทั่วไป</t>
  </si>
  <si>
    <t xml:space="preserve">กิจกรรมหรือโครงการเฉลิมพระเกียรติหรือสนับสนุนโครงการโครงการอันเนื่องมาจากพระราชดำริ </t>
  </si>
  <si>
    <t xml:space="preserve">จัดกิจกรรมหรือโครงการเฉลิมพระเกียรติหรือสนับสนุนโครงการอันเนื่องมาจากพระราชดำริ เช่น วันเฉลิมพระชนมพรรษา วันปิยมหาราช งานรัฐพิธีต่าง ๆ หรือกิจการต่าง ๆ ที่อยู่ในอำนาจหน้าที่ของ อบต.ฯลฯ  </t>
  </si>
  <si>
    <t>จัดเลือกตั้งสมาชิกสภาท้องถิ่นและผู้บริหารท้องถิ่น เป็นค่าตอบแทนกรรมการ ค่าวัสดุและอุปกรณ์ต่าง ๆ ที่ใช้ในการเลือกตั้ง ฯลฯ</t>
  </si>
  <si>
    <t>กิจกรรมที่เป็นนโยบายของรัฐบาล</t>
  </si>
  <si>
    <t xml:space="preserve">เป็นค่าจัดงานหรือกิจกรรมต่าง ๆ  ที่เป็นนโยบายของรัฐบาล ฯลฯ  </t>
  </si>
  <si>
    <t>วันท้องถิ่นไทย</t>
  </si>
  <si>
    <t>จัดวันท้องถิ่นไทย เป็นค่าป้ายประชาสัมพันธ์  ค่าจัดนิทรรศการ อาหารว่าง  ฯลฯ</t>
  </si>
  <si>
    <t/>
  </si>
  <si>
    <t>กองคลัง</t>
  </si>
  <si>
    <t>ประชาสัมพันธ์เคลื่อนที่การชำระภาษีที่ดินและสิ่งปลูกสร้าง</t>
  </si>
  <si>
    <t>4.2 แผนงานงบกลาง</t>
  </si>
  <si>
    <t>เงินสำรองจ่าย</t>
  </si>
  <si>
    <t>5.ยุทธศาสตร์การสร้างความเข้มแข็งภาคเกษตร ระบบเศรษฐกิจและส่งเสริมการท่องเที่ยวในชุมชน</t>
  </si>
  <si>
    <t>5.1 แผนงานสร้างความเข้มแข็งของชุมชน</t>
  </si>
  <si>
    <t>ส่งเสริมและสนับสนุนอาชีพให้แก่ประชาชน</t>
  </si>
  <si>
    <t xml:space="preserve">ส่งเสริมและสนับสนุนอาชีพให้แก่ประชาชน  เป็นค่าป้ายประชาสัมพันธ์ ค่าวิทยากร ค่าอาหารกลางวัน ค่าอาหารว่าง ค่าวัสดุอุปกรณ์ต่าง ๆ ฯลฯ </t>
  </si>
  <si>
    <t>พื้นที่ตำบลปันแต</t>
  </si>
  <si>
    <t>ส่งเสริมและสนับสนุนการดำเนินงานตามหลักปรัชญาเศรษฐกิจพอเพียง</t>
  </si>
  <si>
    <t xml:space="preserve">ส่งเสริมและสนับสนุนการดำเนินงานตามหลักปรัชญาเศรษฐกิจพอเพียง เป็นค่าป้ายประชาสัมพันธ์ ค่าวิทยากร ค่าอาหารกลางวัน ค่าอาหารว่าง ค่าวัสดุอุปกรณ์ต่าง ๆ ฯลฯ </t>
  </si>
  <si>
    <t>5.2  แผนงานการเกษตร</t>
  </si>
  <si>
    <t>จัดการบริหารศูนย์บริการและถ่ายทอดเทคโนโลยีการเกษตรตำบลปันแต</t>
  </si>
  <si>
    <t xml:space="preserve">จัดการบริหารศูนย์บริการและถ่ายทอดฯ เป็นค่าวัสดุสำนักงาน ค่าโฆษณาและเผยแพร่  ค่าตอบแทนคณะกรรมการบริหารศูนย์ ฯลฯ </t>
  </si>
  <si>
    <t>หมุ่ที่ 1 และ 7</t>
  </si>
  <si>
    <t>6.ยุทธศาสตร์การส่งเสริมศาสนา  ศิลปวัฒนธรรม  ประเพณีและภูมิปัญญาท้องถิ่น</t>
  </si>
  <si>
    <t>จัดงานนมัสการพระอุดมปิฎก และเชิดชูคนดีของดีศรีปันแต เป็นค่าประชาสัมพันธ์ ค่าเช่าโต๊ะ เต็นท์ เก้าอี้ เครื่องเสียง น้ำดื่ม น้ำแข็ง ฯลฯ</t>
  </si>
  <si>
    <t xml:space="preserve">วัดสุนทราวาส </t>
  </si>
  <si>
    <t>รวม   1  โครงการ</t>
  </si>
  <si>
    <t>1.ประเภทครุภัณฑ์สำนักงาน</t>
  </si>
  <si>
    <t>แบบ ผด.02/1</t>
  </si>
  <si>
    <t>1.1 แผนงานบริหารงานทั่วไป</t>
  </si>
  <si>
    <t>ครุภัณฑ์</t>
  </si>
  <si>
    <t xml:space="preserve">รายละเอียดของครุภัณฑ์  </t>
  </si>
  <si>
    <t>สำนักงาน</t>
  </si>
  <si>
    <t>ปลัด</t>
  </si>
  <si>
    <t>รวม  3  โครงการ</t>
  </si>
  <si>
    <t>แบบ ผด .01</t>
  </si>
  <si>
    <t>ยุทธศาสตร์/แผนงาน</t>
  </si>
  <si>
    <t>จำนวนโครงการที่ดำเนินการ</t>
  </si>
  <si>
    <t>คิดเป็นร้อยละของโครงการทั้งหมด</t>
  </si>
  <si>
    <t>จำนวนงบประมาณ</t>
  </si>
  <si>
    <t>ร้อยละของงบประมาณทั้งหมด</t>
  </si>
  <si>
    <t>หน่วยดำเนินการ</t>
  </si>
  <si>
    <t>1)  ยุทธศาสตร์การพัฒนาโครงสร้างพื้นฐานและระบบโลจิสติกส์</t>
  </si>
  <si>
    <t xml:space="preserve">  1.1 แผนงานเคหะและชุมชน</t>
  </si>
  <si>
    <t>สำนักปลัด</t>
  </si>
  <si>
    <t>รวม</t>
  </si>
  <si>
    <t>2)  ยุทธศาสตร์การพัฒนาศักยภาพทุนมนุษย์</t>
  </si>
  <si>
    <t xml:space="preserve">  2.2 แผนงานสาธารณสุข</t>
  </si>
  <si>
    <t>3)ยุทธศาสตร์จัดการทรัพยากรธรรมชาติและและการป้องกันบรรเทาสาธารณภัย</t>
  </si>
  <si>
    <t>บัญชีสรุปครุภัณฑ์ และงบประมาณ</t>
  </si>
  <si>
    <t>ประเภทครุภัณฑ์</t>
  </si>
  <si>
    <t>4)  ยุทธศาสตร์การบริหารจัดการอย่างมีธรรมาภิบาล</t>
  </si>
  <si>
    <t>รวมครุภัณฑ์</t>
  </si>
  <si>
    <t>5)  ยุทธศาสตร์การสร้างความเข้มแข็งภาคเกษตรและระบบเศรษฐกิจและการท่องเที่ยว</t>
  </si>
  <si>
    <t>6)  ยุทธศาสตร์การส่งเสริมศาสนา  ศิลปวัฒนธรรม ประเพณีและภูมิปีญญาท้องถิ่น</t>
  </si>
  <si>
    <t xml:space="preserve">  1.2 แผนงานการพาณิชย์</t>
  </si>
  <si>
    <t xml:space="preserve">   2.1 แผนงานการศึกษา</t>
  </si>
  <si>
    <t xml:space="preserve">  2.3 แผนงานการศาสนา  วัฒนธรรมและนันทนาการ</t>
  </si>
  <si>
    <t xml:space="preserve">  2.4 แผนงานสร้างความเข้มแข็งของชุมชน</t>
  </si>
  <si>
    <t xml:space="preserve">  2.5 แผนงานงบกลาง</t>
  </si>
  <si>
    <t xml:space="preserve">  3.1 แผนงานสาธารณสุข</t>
  </si>
  <si>
    <t xml:space="preserve">  3.2 แผนงานการรักษาความสงบภายใน</t>
  </si>
  <si>
    <t xml:space="preserve">   4.1  แผนงานบริหารงานทั่วไป</t>
  </si>
  <si>
    <t xml:space="preserve">   4.2  แผนงานงบกลาง</t>
  </si>
  <si>
    <t xml:space="preserve">  5.1  แผนงานสร้างความเข้มแข็งของชุมชน</t>
  </si>
  <si>
    <t xml:space="preserve">  5.2 แผนงานการเกษตร</t>
  </si>
  <si>
    <t xml:space="preserve">   6.1 แผนงานการศาสนา วัฒนธรรม และนันทนาการ</t>
  </si>
  <si>
    <t>สำนักปลัด/กองการศึกษาฯ</t>
  </si>
  <si>
    <t>2.5 แผนงานงบกลาง</t>
  </si>
  <si>
    <t>6.1  แผนงานการศาสนา  วัฒนธรรม  และนันทนาการ</t>
  </si>
  <si>
    <t>รวม 6 ยุทธศาสตร์</t>
  </si>
  <si>
    <t>สำนักงานปลัด/กองช่าง/กองคลัง/กองการศึกษาฯ</t>
  </si>
  <si>
    <t>เลือกตั้งสมาชิกสภาท้องถิ่นและผู้บริหารท้องถิ่น</t>
  </si>
  <si>
    <t>โต๊ะพับอเนกประสงค์</t>
  </si>
  <si>
    <t>ตู้เก็บเอกสาร</t>
  </si>
  <si>
    <t>พ.ศ.  2563</t>
  </si>
  <si>
    <t>พ.ศ. 2564</t>
  </si>
  <si>
    <t>2.1 แผนงานบริหารงานทั่วไป</t>
  </si>
  <si>
    <t>2.ประเภทครุภัณฑ์งานบ้านงานครัว</t>
  </si>
  <si>
    <t>เครื่องตัดหญ้า</t>
  </si>
  <si>
    <t>1.เป็นเครื่องตัดหญ้าแบบสะพาย</t>
  </si>
  <si>
    <t>2.เครื่องยนต์ขนาดไม่น้อยกว่า 1.4 แรงม้า</t>
  </si>
  <si>
    <t>3.ปริมาตรกระบอกสูบไม่น้อยกว่า  30  ซีซี</t>
  </si>
  <si>
    <t>4.พร้อมใบมีด</t>
  </si>
  <si>
    <t>เพื่อเป็นค่าใช้จ่ายในการดำเนินการประชาสัมพันธ์เคลื่อนที่ การชำระภาษีที่ดินและสิ่งปลูกสร้าง แทนภาษีบำรุงท้องที่ และภาษีโรงเรือน และที่ดิน</t>
  </si>
  <si>
    <t>3.ประเภทครุภัณฑ์คอมพิวเตอร์</t>
  </si>
  <si>
    <t>3.1 แผนงานบริหารงานทั่วไป</t>
  </si>
  <si>
    <t xml:space="preserve"> - มีหน่วยประมวลผลกลาง (CPU) ไม่น้อยกว่า 2 แกนหลัก (2 Core) โดยมีความเร็วสัญญาณนาฬิกาพื้นฐานไม่น้อยกว่า 2.2 GHz จำนวน 1 หน่วย   </t>
  </si>
  <si>
    <t xml:space="preserve"> - หน่วยประมวลผลกลาง (CPU) มีหน่วยความจำแบบ Cach Memory รวมในระดับ (Level) เดียวกัน ขนาดไม่น้อยกว่า 4 MB   </t>
  </si>
  <si>
    <t xml:space="preserve"> - มีหน่วยความจำหลัก (RAM) ชนิด DDR4 หรือดีกว่า  มีขนาดไม่น้อยกว่า 4 GB   </t>
  </si>
  <si>
    <t xml:space="preserve"> - มีหน่วยจัดเก็บข้อมูล ชนิด SATA หรือดีกว่า ขนาดความจุไม่น้อยกว่า 1 TB หรือ ชนิด Solid State Drive ขนาดความจุไม่น้อยกว่า 250 GB    จำนวน 1 หน่วย   </t>
  </si>
  <si>
    <t xml:space="preserve"> - มี DVD-RW หรือดีกว่า แบบติดตั้งภายใน (Internal) หรือภายนอก(External) จำนวน 1 หน่วย   </t>
  </si>
  <si>
    <t xml:space="preserve"> - มีช่องเชื่อมต่อระบบเครือข่าย (Network Interface)แบบ 10/100/1000 Base-T หรือดีกว่า จำนวนไม่น้อยกว่า 1 ช่อง   </t>
  </si>
  <si>
    <t xml:space="preserve"> - มีช่องเชื่อมต่อ (Interface) แบบ USE 2.0 หรือดีกว่า ไม่น้อยกว่า 3 ช่อง   </t>
  </si>
  <si>
    <t> - มีแป้นพิมพ์และเมาส์</t>
  </si>
  <si>
    <t xml:space="preserve"> - มีจอแสดงภาพในตัว และมีขนาดไม่น้อยกว่า 21 นิ้ว ความละเอียดแบบ FHD (1920 x 1080)   </t>
  </si>
  <si>
    <t> - สามารถใช้งาน Wi-Fi (IEEE 802.1 1b, g, n, ac) และ  Bluetooth</t>
  </si>
  <si>
    <t>เครื่องพิมพ์เลเซอร์ หรือ LED สี  ชนิด Network  แบบที่ 1 (18 หน้า/นาที)</t>
  </si>
  <si>
    <t>โครงการป้องกันและบรรเทาสาธารณภัย</t>
  </si>
  <si>
    <t>ช่วยเหลือประชาชนเพื่อบรรเทาความเดือดร้อนให้แก่ประชาชน ให้มีคุณภาพชีวิตที่ดีขึ้น  ฯลฯ</t>
  </si>
  <si>
    <t>4. ประเภทครุภัณฑ์ยานพาหนะและขนส่ง</t>
  </si>
  <si>
    <t>4.1 แผนงานการรักษาความสงบภายใน</t>
  </si>
  <si>
    <t>เรือพลาสติก</t>
  </si>
  <si>
    <t>จำนวน 4 ลำ รายละเอียดดังนี้</t>
  </si>
  <si>
    <t>ขนาดกว้างไม่น้อยกว่า 85 เซนติเมตร  ยาวไม่น้อยกว่า 255 เซนติเมตร </t>
  </si>
  <si>
    <t xml:space="preserve">สูงไม่น้อยกว่า 48  เซนติเมตร </t>
  </si>
  <si>
    <t>3.2 แผนงานการศึกษา</t>
  </si>
  <si>
    <t>เครื่องคอมพิวเตอร์โน้ตบุ๊ก สำหรับงาน สำนักงาน</t>
  </si>
  <si>
    <t xml:space="preserve">- มีหน่วยประมวลผลกลาง (CPU) ไม่น้อยกว่า 2 แกนหลัก (2 core) โดยมีความเร็วสัญญาณนาฬิกาพื้นฐานไม่น้อยกว่า 1.0 GHz และมีเทคโนโลยีเพิ่มสัญญาณนาฬิกาได้ในกรณีที่ต้องใช้ความสามารถในการประมวลผลสูง จำนวน 1 หน่วย    </t>
  </si>
  <si>
    <t xml:space="preserve">- หน่วยประมวลผลกลาง (CPU) มีหน่วยความจำแบบ Cache Memory รวมในระดับ (Level) เดียวกันขนาดไม่น้อยกว่า 4 MB   </t>
  </si>
  <si>
    <t xml:space="preserve">- มีหน่วยความจำหลัก (RAM) ชนิด DDR4 หรือดีกว่า ขนาดไม่น้อยกว่า 4 GB    </t>
  </si>
  <si>
    <t xml:space="preserve">-มีหน่วยจัดเก็บข้อมูล ชนิด SATA หรือดีกว่า ขนาดความจุไม่น้อยกว่า 1 TB หรือ ชนิด Solid State Drive ขนาดความจุไม่น้อยกว่า 250 GB จำนวน 1 หน่วย    </t>
  </si>
  <si>
    <t xml:space="preserve">-มีจอภาพที่รองรับความละเอียดไม่น้อยกว่า 1,366 x 768 Pixel และมีขนาดไม่น้อยกว่า 12 นิ้ว    </t>
  </si>
  <si>
    <t xml:space="preserve">-มีช่องเชื่อมต่อ (Interface) แบบ USB 2.0 หรือดีกว่าไม่น้อยกว่า 3 ช่อง    </t>
  </si>
  <si>
    <t>- มีช่องเชื่อมต่อแบบ HDMI หรือ VGA จำนวนไม่น้อยกว่า 1 ช่อง </t>
  </si>
  <si>
    <t xml:space="preserve">-มีช่องเชื่อมต่อระบบเครือข่าย (Network Interface) แบบ 10/100/1000 Base-T หรือดีกว่า จำนวนไม่น้อยกว่า 1 ช่อง    </t>
  </si>
  <si>
    <t xml:space="preserve"> -สามารถใช้งานได้ไม่น้อยกว่า Wi-Fi (IEEE 802.11b, g, n, ac) และ Bluetooth           </t>
  </si>
  <si>
    <t>-มีความละเอียดในการพิมพ์ไม่น้อยกว่า 1,200x1,200 dpi </t>
  </si>
  <si>
    <t>-มีความเร็วในการพิมพ์สำหรับกระดาษ A4 ไม่น้อยกว่า 28 หน้าต่อนาที (ppm) </t>
  </si>
  <si>
    <t>-สามารถพิมพ์เอกสารกลับหน้าอัตโนมัติได้ </t>
  </si>
  <si>
    <t>- มีหน่วยความจำ (Memory) ขนาดไม่น้อยกว่า 128 MB </t>
  </si>
  <si>
    <t xml:space="preserve">-มีช่องเชื่อมต่อ (Interface) แบบ USB 2.0 หรือดีกว่า จำนวนไม่น้อยกว่า 1 ช่อง     </t>
  </si>
  <si>
    <t>-มีช่องเชื่อมต่อระบบเครือข่าย (Network Interface) </t>
  </si>
  <si>
    <t>-มีถาดใส่กระดาษได้รวมกันไม่น้อยกว่า 250 แผ่น </t>
  </si>
  <si>
    <t>-สามารถใช้ได้กับ A4, Letter, Legal และ Custom</t>
  </si>
  <si>
    <t>- มีความเร็วในการพิมพ์ร่างขาวดำสำหรับกระดาษขนาด A4 ไม่น้อยกว่า 19 หน้าต่อนาที </t>
  </si>
  <si>
    <t xml:space="preserve">(ppm) หรือ 8.8 ภาพต่อนาที    </t>
  </si>
  <si>
    <t>- มีความเร็วในการพิมพ์ร่างสีสำหรับกระดาษขนาด A4 ไม่น้อยกว่า 15 หน้าต่อนาที </t>
  </si>
  <si>
    <t xml:space="preserve">(ppm) หรือ 5 ภาพต่อนาที (ipm)    </t>
  </si>
  <si>
    <t xml:space="preserve">-มีช่องเชื่อมต่อ (Interface) แบบ USB 2.0 หรือดีกว่า จำนวนไม่น้อยกว่า 1 ช่อง    </t>
  </si>
  <si>
    <t>-มีถาดใส่กระดาษได้ไม่น้อยกว่า 50 แผ่น </t>
  </si>
  <si>
    <t>-สามารถใช้ได้กับ A4, Letter, Legal และ Custom </t>
  </si>
  <si>
    <t>3.1 แผนงานการรักษาความสงบภายใน</t>
  </si>
  <si>
    <t>   - เหมาะสำหรับงานก่อร้างทั่วไป สร้างถนน รังวัดที่ดิน วัดพื้นที่เกษตรกรรม และงานอื่นๆ ที่ต้องการวัดระยะ</t>
  </si>
  <si>
    <t>   - ทำงานอัตโนมัติเพียงเดินและเลื่อนล้อวัดระยะไปข้างหน้ายังตำแหน่งที่ต้องการวัด</t>
  </si>
  <si>
    <t>   - ระยะทางที่วัดได้สูงสุด 10,000 เมตร หรือ 10 กิโลเมตร</t>
  </si>
  <si>
    <t>   - หน่วยวัด 5 หลัก โดย 4 หลักหน้าเป็นเมตร และหลักสุดท้าย/หลักเป็นหน่วยเซนติเมตร</t>
  </si>
  <si>
    <t>   - ปุ่ม Reset เพื่อลบระยะวัดก่อนหน้า หรือเริ่มใหม่</t>
  </si>
  <si>
    <t>   - ล้อวัดระยะเส้นผ่าศูนย์กลาง 318 มม. น้ำหนักเบา ใช้งานสะดวก คล่องตัว</t>
  </si>
  <si>
    <t>   - จานล้อและด้ามจับ/ด้ามถือพลาสติก ABS แกนโลหะอย่างดี</t>
  </si>
  <si>
    <t>   - มีขาตั้งที่สำหรับตั้งพักการทำงาน</t>
  </si>
  <si>
    <t>   - จัดเก็บในกระเป๋าซิปผ้า</t>
  </si>
  <si>
    <t>   - หน้าปัดมีไฟส่องสว่าง เปิด - ปิดด้วยสวิตซ์ที่ด้ามจับ แบตเตอร์รี่ AAA 2 ก้อน </t>
  </si>
  <si>
    <t>5.1 แผนงานเคหะและชุมชน</t>
  </si>
  <si>
    <t>โคมไฟฟ้า</t>
  </si>
  <si>
    <t>โคมไฟฟ้าสาธารณะสำหรับซ่อมแซมและติดตั้งไฟฟ้าสาธารณะในเขตความรับผิดชอบพื้นที่ตำบลปันแต  </t>
  </si>
  <si>
    <t>ซ่อมแซมถนน ขุดลอกแหล่งน้ำ  คู  คลอง ฯลฯ</t>
  </si>
  <si>
    <t>(จาก กม.0+160 ถึง กม.0+332)  ขนาดผิวจราจรกว้าง  4.00 เมตร หนา 0.15 เมตร ยาว 172 เมตร รายละเอียดตามแบบแปลนองค์การบริหารส่วนตำบลปันแตกำหนด</t>
  </si>
  <si>
    <t xml:space="preserve">ก่อสร้างถนน คสล.สายศาลาอ่านหนังสือพิมพ์ – ตกควน หมู่ที่ 5
</t>
  </si>
  <si>
    <t>ก่อสร้างถนน คสล.สายศาลาอ่าน</t>
  </si>
  <si>
    <t xml:space="preserve">หนังสือพิมพ์ - ตกควน หมู่ที่ 5 </t>
  </si>
  <si>
    <t>หมู่ที่ 5</t>
  </si>
  <si>
    <t xml:space="preserve">บุกเบิกถนนสายต้นไม้ใหญ่ (อีทอย) หมู่ที่ 4 </t>
  </si>
  <si>
    <t>บุกเบิกถนนสายต้นไม้</t>
  </si>
  <si>
    <t xml:space="preserve">ใหญ่ (อีทอย) หมู่ที่ 4 </t>
  </si>
  <si>
    <t>(จาก กม.0+000 ถึง กม.0+930)  ขนาดผิวจราจร(ลูกรัง)กว้าง  4.00 เมตร หนา 0.20 เมตร ยาว 930 เมตร รายละเอียดตามแบบแปลนองค์การบริหารส่วนตำบลปันแตกำหนด</t>
  </si>
  <si>
    <t>หมู่ที่ 4</t>
  </si>
  <si>
    <t xml:space="preserve">ปรับปรุงถนนสายถนนรถไฟ หมู่ที่ 8 - เขตตำบลพนางตุง </t>
  </si>
  <si>
    <t xml:space="preserve">ปรับปรุงถนนสายถนนรถไฟ หมู่ที่ 8 - เขตตำบลพนางตุง (จาก กม.0+000 ถึง กม.0+980)  ขนาดผิวจราจร(ลูกรัง)กว้าง  5.00 เมตร หนา 0.20 เมตร 
ยาว 980 เมตร รายละเอียดตามแบบแปลนองค์การบริหารส่วนตำบลปันแตกำหนด
</t>
  </si>
  <si>
    <t>หมู่ที่ 8</t>
  </si>
  <si>
    <t xml:space="preserve">ปรับปรุงถนนสายป่ายูง - หนองยาง หมู่ที่ 3 </t>
  </si>
  <si>
    <t xml:space="preserve">ปรับปรุงถนนสายป่ายูง - หนองยาง หมู่ที่ 3  (จาก กม.1+500 ถึง กม.2+200)  ขนาดผิวจราจร(หินคลุก)กว้าง  5.00 เมตร หนา 0.15 เมตร ยาว 700 เมตร
 รายละเอียดตามแบบแปลนองค์การบริหารส่วนตำบลปันแตกำหนด
 </t>
  </si>
  <si>
    <t>หมู่ที่ 3</t>
  </si>
  <si>
    <t xml:space="preserve">ปรับปรุงถนนสายหนองพงแรด หมู่ที่ 1 </t>
  </si>
  <si>
    <t>(จาก กม.0+000 ถึง กม.1+150)  ขนาดผิวจราจร(ลูกรัง)กว้าง  5.00 เมตร หนา 0.20 เมตร ยาว 1,150 เมตร</t>
  </si>
  <si>
    <t> รายละเอียดตามแบบแปลนองค์การบริหารส่วนตำบลปันแตกำหนด</t>
  </si>
  <si>
    <t>ปรับปรุงถนนสาย</t>
  </si>
  <si>
    <t xml:space="preserve">หนองพงแรด หมู่ที่ 1 </t>
  </si>
  <si>
    <t>หมู่ที่ 1</t>
  </si>
  <si>
    <t xml:space="preserve"> </t>
  </si>
  <si>
    <t>จัดการแข่งขันกีฬา กรีฑา กีฬาพื้นบ้าน เยาวชนและประชาชนตำบลปันแต  ต้านภัยยาเสพติด "ทองปันแตเกมส์ " ครั้งที่ 16 ประจำปี 2564</t>
  </si>
  <si>
    <t>บำรุงรักษาหรือซ่อมแซมเหมืองส่งน้ำและโรงสูบน้ำพลังงานไฟฟ้า  บ้านปลายคลอง หมู่ที่ 1 </t>
  </si>
  <si>
    <t>และโรงสูบน้ำพลังงานไฟฟ้า  บ้านโพธิ์ หมู่ที่ 7 </t>
  </si>
  <si>
    <t>บำรุงรักษาหรือซ่อมแซมเหมืองส่งน้ำและโรงสูบน้ำพลังงานไฟฟ้า  บ้านปลายคลอง หมู่ที่ 1 และโรงสูบน้ำพลังงานไฟฟ้า  บ้านโพธิ์ หมู่ที่ 7 </t>
  </si>
  <si>
    <t>6.1 แผนงานเคหะและชุมชน</t>
  </si>
  <si>
    <t>เครื่องสูบน้ำผลิตประปา</t>
  </si>
  <si>
    <t>เครื่องสูบน้ำผลิตประปา รายละเอียดตามองค์การบริหารส่วนตำบลปันแต กำหนด </t>
  </si>
  <si>
    <t>ค่าใช้จ่ายในกรณีฉุกเฉินที่มีเหตุสาธารณภัยเกิดขึ้นหรือกรณีการป้องกันและยับยั้งก่อนเกิดสาธารณภัยหรือคาดว่าจะเกิดสาธารณภัย  หรือกรณีฉุกเฉินเพื่อป้องกันและบรรเทาความเดือดร้อนให้แก่ประชาชนเป็นส่วนรวม หรือกรณีจำเป็นเร่งด่วนซึ่งไม่สามารถคาดการณ์ล่วงหน้าได้ เช่น การเกิดสาธารณภัยต่างๆ (อุทกภัย อัคคีภัย วาตภัย ภัยแล้ง ฯลฯ) </t>
  </si>
  <si>
    <t>รวม  7  โครงการ</t>
  </si>
  <si>
    <t>รวม 5 โครงการ</t>
  </si>
  <si>
    <t xml:space="preserve">จัดงานวันเด็กแห่งชาติ เช่น ค่าเช่าเต็นท์ เก้าอี้ เครื่องเสียง  เวที น้ำแข็ง ของขวัญ น้ำดื่ม อาหารกลางวัน ฯลฯ  </t>
  </si>
  <si>
    <t>จัดซื้ออาหารเสริม (นม) สำหรับนักเรียนโรงเรียนและศูนย์พัฒนาเด็กเล็กในพื้นที่ตำบลปันแต</t>
  </si>
  <si>
    <t>จ่ายเป็นเงินอุดหนุนตามโครงการอาหารกลางวันนักเรียน</t>
  </si>
  <si>
    <t xml:space="preserve">อุดหนุนงบประมาณให้แก่  โรงเรียนวัดควนปันตาราม,โรงเรียนบ้านปากสระ,โรงเรียนวัดสุนทราวาส และโรงเรียนบ้านสำนักกอ  </t>
  </si>
  <si>
    <t>ค่าอาหารเสริม (นม) สำหรับนักเรียนและเด็กเล็ก</t>
  </si>
  <si>
    <t>สนับสนุนค่าใช้จ่ายการบริหารสถานศึกษา</t>
  </si>
  <si>
    <t>1. ค่าอาหารกลางวันสำหรับศูนย์พัฒนาเด็กเล็กบ้านสำนักกอ และศูนย์พัฒนาเด็กเล็กบ้านควนปันแต</t>
  </si>
  <si>
    <t>3. ค่าใช้จ่ายในการจัดการศึกษา เป็นค่าหนังสือเรียน ค่าอุปกรณ์การเรียน ค่าเครื่องแบบนักเรียน และกิจกรรมพัฒนาผู้เรียน สำหรับศูนย์พัฒนาเด็กเล็กบ้านสำนักกอ และศูนย์พัฒนาเด็กเล็กบ้านควนปันแต</t>
  </si>
  <si>
    <t>อบรมเชิงปฏิบัติการการใช้เทคโนโลยีคอมพิวเตอร์และการสื่อสารภาษาอังกฤษเบื้องต้นของครูศูนย์พัฒนาเด็กเล็ก</t>
  </si>
  <si>
    <t xml:space="preserve">จัดอบรมเชิงปฏิบัติการการใช้เทคโนโลยีคอมพิวเตอร์ และการสื่อสารภาษาอังกฤษเบื้องต้นของครูศูนย์พัฒนาเด็กเล็ก เช่น ค่าวิทยากร ค่าอาหาร ฯลฯ   </t>
  </si>
  <si>
    <t xml:space="preserve">จัดการแข่งขันกีฬา กรีฑา กีฬาพื้นบ้าน เยาวชนและประชาชนตำบลปันแต ต้านภัยยาเสพติด “ทองปันแตเกมส์” ครั้งที่ 16 ประจำปี 2564  ค่าจ้างทำสนาม ค่าเช่าเต็นท์ เก้าอี้ ถ้วยรางวัล  ค่าเงินรางวัล ป้ายประชาสัมพันธ์ ค่าตอบแทนคณะกรรมการตัดสินกีฬา น้ำแข็ง น้ำดื่ม ค่าสถานที่ ชุดนักกีฬา วัสดุกีฬา ฯลฯ  </t>
  </si>
  <si>
    <t>รวม 2 โครงการ</t>
  </si>
  <si>
    <t xml:space="preserve">จัดซื้อโต๊ะพับอเนกประสงค์ จำนวน 3 ตัว รายละเอียดดังนี้
ขนาดกว้างไม่น้อยกว่า 75  เซนติเมตร  ยาวไม่น้อยกว่า 180 เซนติเมตร สูงไม่น้อยกว่า 75 เซนติเมตร  </t>
  </si>
  <si>
    <t>จัดซื้อเครื่องตัดหญ้ษ จำนวน  1  เครื่อง  รายละเอียดดังนี้</t>
  </si>
  <si>
    <t xml:space="preserve">จัดซื้อเครื่องคอมพิวเตอร์ ALL IN ONE สำหรับงานสำนักงาน  จำนวน 1 เครื่องรายละเอียดคุณลักษณะตามเกณฑ์ราคากลางและคุณลักษณะพื้นฐานครุภัณฑ์คอมพิวเตอร์ ดังนี้   </t>
  </si>
  <si>
    <t>เครื่องคอมพิวเตอร์ ALL IN ONE สำหรับงาน สำนักงาน</t>
  </si>
  <si>
    <t xml:space="preserve">จัดซื้อเครื่องพิมพ์เลเซอร์ หรือ LED สี 
ชนิด Networkแบบที่ 1 (18 หน้า/นาที)  จำนวน 1 เครื่อง
  รายละเอียดคุณลักษณะตามเกณฑ์ราคากลางและคุณลักษณะพื้นฐานครุภัณฑ์คอมพิวเตอร์ ดังนี้  
</t>
  </si>
  <si>
    <t> - มีความละเอียดในการพิมพ์ไม่น้อยกว่า 600 x 600 dpi</t>
  </si>
  <si>
    <t xml:space="preserve"> - มีความเร็วในการพิมพ์ขาวดำสำหรับกระดาษ A4 ไม่น้อยกว่า18 หน้าต่อนาที (ppm)   </t>
  </si>
  <si>
    <t xml:space="preserve"> - มีความเร็วในการพิมพ์สีสำหรับกระดาษ A4 ไม่น้อยกว่า 18 หน้าต่อนาที (ppm)   </t>
  </si>
  <si>
    <t> - สามารถพิมพ์เอกสารกลับหน้าอัตโนมัติได้</t>
  </si>
  <si>
    <t> - หน่วยความจำ (Memnry) ขนาดไม่น้อยกว่า 128 MB</t>
  </si>
  <si>
    <t xml:space="preserve"> - มีช่องเชื่อมต่อ (Interface) แบบ USB 2.0 หรือดีกว่า จำนวนไม่น้อยกว่า 1 ช่อง   </t>
  </si>
  <si>
    <t> - มีช่องเชื่อมต่อระบบเครือข่าย (Network Interface)</t>
  </si>
  <si>
    <t> แบบ 10/100 Base-T หรือดีกว่า จำนวนไม่น้อยกว่า 1 ช่อง </t>
  </si>
  <si>
    <t>หรือสามารถใช้งานผ่านเครือข่ายไร้สาย Wi-Fi </t>
  </si>
  <si>
    <t>(IEEE 802.11b, g, n) ได้</t>
  </si>
  <si>
    <t> - มีถาดใส่กระดาษได้ไม่น้อยกว่า 150 แผ่น</t>
  </si>
  <si>
    <t> - สามารถใช้ได้กับ A4, Letter, Legal และ Custom</t>
  </si>
  <si>
    <t>จัดซื้อเครื่องคอมพิวเตอร์โน้ตบุ๊ก สำหรับงานสำนักงาน จำนวน 1 เครื่อง รายละเอียดคุณลักษณะตามเกณฑ์ราคากลางและคุณลักษณะพื้นฐานครุภัณฑ์คอมพิวเตอร์ ดังนี้</t>
  </si>
  <si>
    <t>จัดซื้อเครื่องพิมพ์เลเซอร์ หรือ LED ขาวดำ ชนิด Network แบบที่ 1 (28 หน้า/นาที) สำหรับกองการศึกษาฯ จำนวน 1 เครื่อง  รายละเอียดคุณลักษณะตามเกณฑ์ราคากลางและคุณลักษณะพื้นฐานครุภัณฑ์คอมพิวเตอร์ ดังนี้</t>
  </si>
  <si>
    <t>เครื่องพิมพ์เลเซอร์ หรือ LED ขาวดำ ชนิด Network   แบบที่ 1 (28 หน้า/นาที)</t>
  </si>
  <si>
    <t xml:space="preserve">แบบ 10/100 Base-T หรือดีกว่าจำนวนไม่น้อยกว่า 1 ช่อง หรือสามารถใช้งานผ่านเครือข่ายไร้สาย Wi-Fi(IEEE 802.11b, g, n) ได้     </t>
  </si>
  <si>
    <t xml:space="preserve">จัดซื้อเครื่องพิมพ์แบบฉีดหมึก พร้อมติดตั้งถังหมึกพิมพ์ (Ink Tank Printer) สำหรับศูนย์พัฒนาเด็กเล็กบ้านควนปันแต จำนวน 1 เครื่อง และศูนย์พัฒนาเด็กเล็กบ้านสำนักกอ จำนวน 1 เครื่อง รายละเอียดตามเกณฑ์ราคากลาง และคุณลักษณะพื้นฐานครุภัณฑ์คอมพิวเตอร์ รายละเอียดคุณลักษณะ ดังนี้ </t>
  </si>
  <si>
    <t xml:space="preserve"> -เป็นเครื่องพิมพ์แบบฉีดหมึกพร้อมติดตั้งถังหมึกพิมพ์ (Ink Tank Printer) จากโรงงานผู้ผลิต    </t>
  </si>
  <si>
    <t>เครื่องพิมพ์แบบฉีดหมึก พร้อมติดตั้งถังหมึกพิมพ์ (Ink Tank      Printer) </t>
  </si>
  <si>
    <t>ศพด.บ้านสำนักกอ ,ศพด.บ้านควนปันแต</t>
  </si>
  <si>
    <t>เครื่องล้อวัดระยะ 10 กม.</t>
  </si>
  <si>
    <t>- ล้อวัดระยะทาง ความแม่นยำสูงสุด</t>
  </si>
  <si>
    <t>จัดซื้อเครื่องล้อวัดระยะ 10 กม.รายละเอียดคุณลักษณะดังนี้   </t>
  </si>
  <si>
    <t>จัดงานนมัสการพระอุดมปิฎก และเชิดชูคนดี  ของดีศรีปันแต ประจำปี 2564</t>
  </si>
  <si>
    <t>รวม 1 โครงการ</t>
  </si>
  <si>
    <t>รวม  1 โครงการ</t>
  </si>
  <si>
    <t>รวม 3 โครงการ</t>
  </si>
  <si>
    <t>รวม  5  โครงการ</t>
  </si>
  <si>
    <t>ควนปันแต</t>
  </si>
  <si>
    <t>ศพด.บ้านสำนักกอ, ศพด.บ้าน</t>
  </si>
  <si>
    <t xml:space="preserve">จัดซื้อตู้เก็บเอกสาร จำนวน 1  ตู้  รายละเอียดดังนี้  ตู้ทำด้วยไม้ ขนาดสูงไม่น้อยกว่า  95 เซนติเมตร ยาวไม่น้อยกว่า 125 เซนติเมตร 
       </t>
  </si>
  <si>
    <t>แผนการดำเนินงาน  ประจำปีงบประมาณ   พ.ศ.  2564</t>
  </si>
  <si>
    <t>5.ประเภทครุภัณฑ์ก่อสร้าง</t>
  </si>
  <si>
    <t>6.ประเภทครุภัณฑ์ไฟฟ้าและวิทยุ</t>
  </si>
  <si>
    <t>7.ประเภทครุภัณฑ์อื่น</t>
  </si>
  <si>
    <t>7.1 แผนงานการพาณิชย์</t>
  </si>
  <si>
    <t xml:space="preserve">2. ค่าจัดการเรียนการสอน (รายหัว) สำหรับศูนย์พัฒนาเด็กเล็กบ้านสำนักกอ และศูนย์พัฒนาเด็กเล็กบ้านควนปันแต </t>
  </si>
  <si>
    <t>3.2 แผนงานสาธารณสุข</t>
  </si>
  <si>
    <t>1. ครุภัณฑ์สำนักงาน</t>
  </si>
  <si>
    <t>2. ครุภัณฑ์คอมพิวเตอร์</t>
  </si>
  <si>
    <t>3. ครุภัณฑ์ก่อสร้าง</t>
  </si>
  <si>
    <t>4. ครุภัณฑ์ไฟฟ้าและวิทยุ</t>
  </si>
  <si>
    <t>5. ครุภัณฑ์งานบ้านงานครัว</t>
  </si>
  <si>
    <t>6. ครุภัณฑ์ยานพาหนะและขนส่ง</t>
  </si>
  <si>
    <t>7. ครุภัณฑ์อื่น</t>
  </si>
  <si>
    <t>ผลการดำเนินงาน</t>
  </si>
  <si>
    <t>รายงานการกำกับติดตามการดำเนินงาน ประจำปี 2564 รอบ 6 เดือน</t>
  </si>
  <si>
    <t>P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</si>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</sst>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IT๙"/>
      <family val="2"/>
    </font>
    <font>
      <sz val="14"/>
      <name val="TH SarabunIT๙"/>
      <family val="2"/>
    </font>
    <font>
      <b/>
      <sz val="12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2"/>
      <name val="TH SarabunIT๙"/>
      <family val="2"/>
    </font>
    <font>
      <sz val="13"/>
      <name val="TH SarabunIT๙"/>
      <family val="2"/>
    </font>
    <font>
      <b/>
      <sz val="14"/>
      <color rgb="FFFF0000"/>
      <name val="TH SarabunIT๙"/>
      <family val="2"/>
    </font>
    <font>
      <sz val="14"/>
      <color rgb="FFFF0000"/>
      <name val="TH SarabunIT๙"/>
      <family val="2"/>
    </font>
    <font>
      <b/>
      <sz val="13"/>
      <name val="TH SarabunIT๙"/>
      <family val="2"/>
    </font>
    <font>
      <sz val="13.5"/>
      <color rgb="FFFF0000"/>
      <name val="TH SarabunIT๙"/>
      <family val="2"/>
    </font>
    <font>
      <sz val="13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i/>
      <sz val="14"/>
      <name val="TH SarabunIT๙"/>
      <family val="2"/>
    </font>
    <font>
      <sz val="20"/>
      <name val="TH SarabunIT๙"/>
      <family val="2"/>
    </font>
    <font>
      <b/>
      <sz val="20"/>
      <name val="TH SarabunIT๙"/>
      <family val="2"/>
    </font>
    <font>
      <sz val="14"/>
      <color rgb="FF000000"/>
      <name val="TH SarabunIT๙"/>
      <family val="2"/>
    </font>
    <font>
      <b/>
      <sz val="15"/>
      <name val="TH SarabunIT๙"/>
      <family val="2"/>
    </font>
    <font>
      <sz val="13.5"/>
      <name val="TH SarabunIT๙"/>
      <family val="2"/>
    </font>
    <font>
      <sz val="13"/>
      <color rgb="FF000000"/>
      <name val="TH SarabunIT๙"/>
      <family val="2"/>
    </font>
    <font>
      <sz val="14"/>
      <name val="Wingdings 2"/>
      <family val="1"/>
      <charset val="2"/>
    </font>
    <font>
      <b/>
      <sz val="14"/>
      <name val="Wingdings 2"/>
      <family val="1"/>
      <charset val="2"/>
    </font>
    <font>
      <b/>
      <sz val="16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187" fontId="3" fillId="0" borderId="0" xfId="1" applyNumberFormat="1" applyFont="1"/>
    <xf numFmtId="0" fontId="3" fillId="0" borderId="0" xfId="0" applyFont="1" applyAlignment="1">
      <alignment horizontal="center"/>
    </xf>
    <xf numFmtId="0" fontId="2" fillId="0" borderId="0" xfId="0" applyFont="1"/>
    <xf numFmtId="187" fontId="2" fillId="0" borderId="4" xfId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7" fontId="2" fillId="0" borderId="7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/>
    </xf>
    <xf numFmtId="187" fontId="3" fillId="0" borderId="6" xfId="1" applyNumberFormat="1" applyFont="1" applyBorder="1" applyAlignment="1">
      <alignment vertical="top"/>
    </xf>
    <xf numFmtId="0" fontId="3" fillId="0" borderId="3" xfId="0" applyFont="1" applyBorder="1"/>
    <xf numFmtId="0" fontId="3" fillId="0" borderId="6" xfId="0" applyFont="1" applyBorder="1"/>
    <xf numFmtId="187" fontId="3" fillId="0" borderId="0" xfId="1" applyNumberFormat="1" applyFont="1" applyBorder="1" applyAlignment="1">
      <alignment vertical="top" wrapText="1"/>
    </xf>
    <xf numFmtId="0" fontId="3" fillId="0" borderId="0" xfId="0" applyFont="1" applyBorder="1"/>
    <xf numFmtId="0" fontId="6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vertical="top" wrapText="1"/>
    </xf>
    <xf numFmtId="187" fontId="3" fillId="0" borderId="6" xfId="1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3" fillId="0" borderId="9" xfId="0" quotePrefix="1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NumberFormat="1" applyFont="1" applyBorder="1" applyAlignment="1">
      <alignment vertical="top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4" xfId="0" quotePrefix="1" applyNumberFormat="1" applyFont="1" applyBorder="1" applyAlignment="1">
      <alignment horizontal="center" vertical="top" wrapText="1"/>
    </xf>
    <xf numFmtId="0" fontId="3" fillId="0" borderId="6" xfId="0" applyNumberFormat="1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9" fillId="0" borderId="0" xfId="0" applyFont="1"/>
    <xf numFmtId="0" fontId="10" fillId="0" borderId="0" xfId="0" applyFont="1"/>
    <xf numFmtId="187" fontId="10" fillId="0" borderId="0" xfId="1" applyNumberFormat="1" applyFont="1"/>
    <xf numFmtId="0" fontId="10" fillId="0" borderId="0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187" fontId="6" fillId="0" borderId="0" xfId="0" applyNumberFormat="1" applyFont="1"/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top" wrapText="1"/>
    </xf>
    <xf numFmtId="187" fontId="10" fillId="0" borderId="0" xfId="1" applyNumberFormat="1" applyFon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0" fillId="0" borderId="0" xfId="0" applyFont="1" applyBorder="1"/>
    <xf numFmtId="0" fontId="14" fillId="0" borderId="0" xfId="0" applyFont="1" applyBorder="1"/>
    <xf numFmtId="0" fontId="3" fillId="0" borderId="6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 wrapText="1"/>
    </xf>
    <xf numFmtId="0" fontId="13" fillId="0" borderId="0" xfId="0" applyFont="1"/>
    <xf numFmtId="0" fontId="14" fillId="0" borderId="0" xfId="0" applyFont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187" fontId="3" fillId="0" borderId="6" xfId="1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6" xfId="0" applyNumberFormat="1" applyFont="1" applyFill="1" applyBorder="1" applyAlignment="1">
      <alignment vertical="top" wrapText="1" readingOrder="1"/>
    </xf>
    <xf numFmtId="0" fontId="3" fillId="0" borderId="3" xfId="0" applyNumberFormat="1" applyFont="1" applyFill="1" applyBorder="1" applyAlignment="1">
      <alignment vertical="top" wrapText="1" readingOrder="1"/>
    </xf>
    <xf numFmtId="0" fontId="3" fillId="0" borderId="7" xfId="0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vertical="top" wrapText="1" readingOrder="1"/>
    </xf>
    <xf numFmtId="187" fontId="11" fillId="0" borderId="4" xfId="1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87" fontId="3" fillId="0" borderId="4" xfId="1" applyNumberFormat="1" applyFont="1" applyBorder="1" applyAlignment="1">
      <alignment vertical="top" wrapText="1"/>
    </xf>
    <xf numFmtId="0" fontId="2" fillId="0" borderId="4" xfId="0" applyFont="1" applyBorder="1" applyAlignment="1">
      <alignment horizontal="center" vertical="center"/>
    </xf>
    <xf numFmtId="187" fontId="15" fillId="0" borderId="8" xfId="1" applyNumberFormat="1" applyFont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87" fontId="3" fillId="0" borderId="4" xfId="1" applyNumberFormat="1" applyFont="1" applyFill="1" applyBorder="1" applyAlignment="1">
      <alignment horizontal="left" vertical="top" wrapText="1"/>
    </xf>
    <xf numFmtId="0" fontId="3" fillId="0" borderId="8" xfId="0" applyNumberFormat="1" applyFont="1" applyFill="1" applyBorder="1" applyAlignment="1">
      <alignment vertical="top" wrapText="1" readingOrder="1"/>
    </xf>
    <xf numFmtId="0" fontId="3" fillId="0" borderId="0" xfId="0" applyFont="1" applyBorder="1" applyAlignment="1">
      <alignment vertical="center" wrapText="1"/>
    </xf>
    <xf numFmtId="0" fontId="5" fillId="0" borderId="0" xfId="0" applyFont="1" applyAlignment="1"/>
    <xf numFmtId="0" fontId="6" fillId="0" borderId="0" xfId="0" applyFont="1" applyBorder="1" applyAlignment="1">
      <alignment horizontal="center"/>
    </xf>
    <xf numFmtId="0" fontId="6" fillId="0" borderId="0" xfId="0" applyFont="1" applyAlignment="1"/>
    <xf numFmtId="0" fontId="6" fillId="0" borderId="6" xfId="0" applyFont="1" applyBorder="1" applyAlignment="1">
      <alignment horizontal="center"/>
    </xf>
    <xf numFmtId="43" fontId="5" fillId="0" borderId="6" xfId="1" applyFont="1" applyBorder="1" applyAlignment="1">
      <alignment horizontal="right" wrapText="1" shrinkToFit="1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vertical="top"/>
    </xf>
    <xf numFmtId="0" fontId="5" fillId="0" borderId="6" xfId="0" applyFont="1" applyBorder="1" applyAlignment="1">
      <alignment horizontal="left"/>
    </xf>
    <xf numFmtId="43" fontId="5" fillId="0" borderId="6" xfId="1" applyFont="1" applyBorder="1" applyAlignment="1">
      <alignment horizontal="right"/>
    </xf>
    <xf numFmtId="0" fontId="5" fillId="0" borderId="6" xfId="0" applyFont="1" applyBorder="1" applyAlignment="1"/>
    <xf numFmtId="43" fontId="5" fillId="0" borderId="6" xfId="1" applyFont="1" applyBorder="1" applyAlignment="1"/>
    <xf numFmtId="187" fontId="5" fillId="0" borderId="0" xfId="1" applyNumberFormat="1" applyFont="1" applyAlignment="1"/>
    <xf numFmtId="0" fontId="5" fillId="0" borderId="4" xfId="0" applyFont="1" applyBorder="1" applyAlignment="1">
      <alignment horizontal="left" wrapText="1"/>
    </xf>
    <xf numFmtId="43" fontId="5" fillId="0" borderId="4" xfId="1" applyFont="1" applyBorder="1" applyAlignment="1">
      <alignment horizontal="right"/>
    </xf>
    <xf numFmtId="0" fontId="5" fillId="0" borderId="12" xfId="0" applyFont="1" applyBorder="1"/>
    <xf numFmtId="0" fontId="5" fillId="0" borderId="0" xfId="0" applyFont="1" applyBorder="1" applyAlignment="1">
      <alignment horizontal="left" wrapText="1"/>
    </xf>
    <xf numFmtId="43" fontId="5" fillId="0" borderId="0" xfId="1" applyFont="1" applyBorder="1" applyAlignment="1">
      <alignment horizontal="right"/>
    </xf>
    <xf numFmtId="0" fontId="5" fillId="0" borderId="0" xfId="0" applyFont="1" applyBorder="1" applyAlignment="1"/>
    <xf numFmtId="0" fontId="5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43" fontId="5" fillId="0" borderId="4" xfId="1" applyFont="1" applyBorder="1" applyAlignment="1">
      <alignment horizontal="right" vertical="top"/>
    </xf>
    <xf numFmtId="43" fontId="5" fillId="0" borderId="6" xfId="1" applyFont="1" applyBorder="1" applyAlignment="1">
      <alignment horizontal="right" vertical="top" wrapText="1" shrinkToFit="1"/>
    </xf>
    <xf numFmtId="0" fontId="5" fillId="0" borderId="6" xfId="0" applyFont="1" applyBorder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/>
    <xf numFmtId="187" fontId="16" fillId="0" borderId="0" xfId="1" applyNumberFormat="1" applyFont="1"/>
    <xf numFmtId="0" fontId="16" fillId="0" borderId="0" xfId="0" applyFont="1" applyAlignment="1">
      <alignment horizontal="center"/>
    </xf>
    <xf numFmtId="0" fontId="6" fillId="0" borderId="6" xfId="0" applyFont="1" applyBorder="1" applyAlignment="1">
      <alignment horizontal="center" wrapText="1"/>
    </xf>
    <xf numFmtId="43" fontId="6" fillId="0" borderId="6" xfId="1" applyFont="1" applyBorder="1" applyAlignment="1">
      <alignment horizontal="right"/>
    </xf>
    <xf numFmtId="0" fontId="6" fillId="0" borderId="6" xfId="0" applyFont="1" applyBorder="1" applyAlignment="1"/>
    <xf numFmtId="0" fontId="6" fillId="0" borderId="0" xfId="0" applyFont="1" applyBorder="1" applyAlignment="1">
      <alignment horizontal="center" wrapText="1"/>
    </xf>
    <xf numFmtId="43" fontId="6" fillId="0" borderId="0" xfId="1" applyFont="1" applyBorder="1" applyAlignment="1">
      <alignment horizontal="right"/>
    </xf>
    <xf numFmtId="0" fontId="6" fillId="0" borderId="0" xfId="0" applyFont="1" applyBorder="1" applyAlignment="1"/>
    <xf numFmtId="43" fontId="6" fillId="0" borderId="4" xfId="1" applyFont="1" applyBorder="1" applyAlignment="1">
      <alignment horizontal="right"/>
    </xf>
    <xf numFmtId="43" fontId="6" fillId="0" borderId="6" xfId="1" applyFont="1" applyBorder="1" applyAlignment="1">
      <alignment horizontal="right" wrapText="1" shrinkToFit="1"/>
    </xf>
    <xf numFmtId="43" fontId="5" fillId="0" borderId="6" xfId="1" applyFont="1" applyBorder="1" applyAlignment="1">
      <alignment horizontal="right" vertical="top"/>
    </xf>
    <xf numFmtId="0" fontId="5" fillId="0" borderId="6" xfId="0" applyFont="1" applyBorder="1"/>
    <xf numFmtId="0" fontId="5" fillId="0" borderId="6" xfId="0" applyFont="1" applyBorder="1" applyAlignment="1">
      <alignment vertical="top" wrapText="1"/>
    </xf>
    <xf numFmtId="0" fontId="3" fillId="0" borderId="4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 wrapText="1"/>
    </xf>
    <xf numFmtId="0" fontId="5" fillId="0" borderId="7" xfId="0" applyFont="1" applyBorder="1" applyAlignment="1"/>
    <xf numFmtId="43" fontId="5" fillId="0" borderId="7" xfId="1" applyFont="1" applyBorder="1" applyAlignment="1">
      <alignment horizontal="right" wrapText="1" shrinkToFit="1"/>
    </xf>
    <xf numFmtId="0" fontId="5" fillId="0" borderId="7" xfId="0" applyFont="1" applyBorder="1" applyAlignment="1">
      <alignment horizontal="center"/>
    </xf>
    <xf numFmtId="0" fontId="6" fillId="0" borderId="1" xfId="0" applyFont="1" applyBorder="1"/>
    <xf numFmtId="0" fontId="5" fillId="0" borderId="2" xfId="0" applyFont="1" applyBorder="1" applyAlignment="1">
      <alignment horizontal="right" wrapText="1" shrinkToFit="1"/>
    </xf>
    <xf numFmtId="43" fontId="5" fillId="0" borderId="2" xfId="1" applyFont="1" applyBorder="1" applyAlignment="1">
      <alignment horizontal="right" wrapText="1" shrinkToFit="1"/>
    </xf>
    <xf numFmtId="187" fontId="5" fillId="0" borderId="2" xfId="1" applyNumberFormat="1" applyFont="1" applyBorder="1" applyAlignment="1">
      <alignment horizontal="right" wrapText="1" shrinkToFit="1"/>
    </xf>
    <xf numFmtId="0" fontId="5" fillId="0" borderId="3" xfId="0" applyFont="1" applyBorder="1" applyAlignment="1">
      <alignment horizontal="center" wrapText="1" shrinkToFit="1"/>
    </xf>
    <xf numFmtId="0" fontId="5" fillId="0" borderId="14" xfId="0" applyFont="1" applyBorder="1" applyAlignment="1">
      <alignment horizontal="center" wrapText="1" shrinkToFi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187" fontId="10" fillId="0" borderId="0" xfId="1" applyNumberFormat="1" applyFont="1" applyBorder="1" applyAlignment="1">
      <alignment vertical="top" wrapText="1"/>
    </xf>
    <xf numFmtId="187" fontId="10" fillId="0" borderId="0" xfId="1" applyNumberFormat="1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/>
    <xf numFmtId="0" fontId="9" fillId="0" borderId="0" xfId="0" applyFont="1" applyBorder="1" applyAlignment="1">
      <alignment vertical="top" wrapText="1"/>
    </xf>
    <xf numFmtId="187" fontId="9" fillId="0" borderId="0" xfId="1" applyNumberFormat="1" applyFont="1" applyBorder="1" applyAlignment="1">
      <alignment vertical="top" wrapText="1"/>
    </xf>
    <xf numFmtId="187" fontId="9" fillId="0" borderId="0" xfId="1" applyNumberFormat="1" applyFont="1" applyBorder="1" applyAlignment="1">
      <alignment horizontal="center" vertical="top"/>
    </xf>
    <xf numFmtId="187" fontId="10" fillId="0" borderId="0" xfId="1" applyNumberFormat="1" applyFont="1" applyBorder="1" applyAlignment="1">
      <alignment vertical="top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/>
    </xf>
    <xf numFmtId="187" fontId="9" fillId="0" borderId="0" xfId="1" applyNumberFormat="1" applyFont="1" applyBorder="1" applyAlignment="1">
      <alignment horizontal="right" vertical="top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 vertical="top"/>
    </xf>
    <xf numFmtId="0" fontId="10" fillId="0" borderId="15" xfId="0" applyFont="1" applyBorder="1" applyAlignment="1">
      <alignment horizontal="center" vertical="top"/>
    </xf>
    <xf numFmtId="187" fontId="9" fillId="0" borderId="0" xfId="0" applyNumberFormat="1" applyFont="1"/>
    <xf numFmtId="187" fontId="10" fillId="0" borderId="0" xfId="1" applyNumberFormat="1" applyFont="1" applyBorder="1"/>
    <xf numFmtId="187" fontId="10" fillId="0" borderId="0" xfId="1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NumberFormat="1" applyFont="1" applyBorder="1" applyAlignment="1">
      <alignment horizontal="center" vertical="top" wrapText="1"/>
    </xf>
    <xf numFmtId="0" fontId="10" fillId="0" borderId="0" xfId="0" applyNumberFormat="1" applyFont="1" applyBorder="1" applyAlignment="1">
      <alignment vertical="top" wrapText="1"/>
    </xf>
    <xf numFmtId="0" fontId="10" fillId="0" borderId="0" xfId="0" applyNumberFormat="1" applyFont="1" applyFill="1" applyBorder="1" applyAlignment="1">
      <alignment vertical="top" wrapText="1" readingOrder="1"/>
    </xf>
    <xf numFmtId="0" fontId="10" fillId="0" borderId="0" xfId="0" applyFont="1" applyFill="1" applyBorder="1" applyAlignment="1">
      <alignment vertical="top" wrapText="1"/>
    </xf>
    <xf numFmtId="187" fontId="10" fillId="0" borderId="0" xfId="1" applyNumberFormat="1" applyFont="1" applyFill="1" applyBorder="1" applyAlignment="1">
      <alignment vertical="top" wrapText="1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center" vertical="center"/>
    </xf>
    <xf numFmtId="187" fontId="9" fillId="0" borderId="0" xfId="1" applyNumberFormat="1" applyFont="1" applyBorder="1" applyAlignment="1">
      <alignment horizontal="left" vertical="top"/>
    </xf>
    <xf numFmtId="0" fontId="10" fillId="0" borderId="10" xfId="0" applyFont="1" applyBorder="1"/>
    <xf numFmtId="0" fontId="9" fillId="0" borderId="0" xfId="0" applyFont="1" applyBorder="1" applyAlignment="1">
      <alignment vertical="top"/>
    </xf>
    <xf numFmtId="187" fontId="9" fillId="0" borderId="0" xfId="1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187" fontId="9" fillId="0" borderId="0" xfId="0" applyNumberFormat="1" applyFont="1" applyBorder="1"/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top" wrapText="1"/>
    </xf>
    <xf numFmtId="187" fontId="10" fillId="0" borderId="0" xfId="1" applyNumberFormat="1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/>
    </xf>
    <xf numFmtId="187" fontId="10" fillId="0" borderId="0" xfId="1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187" fontId="9" fillId="0" borderId="0" xfId="1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18" fillId="0" borderId="0" xfId="0" applyFont="1" applyAlignment="1">
      <alignment vertical="top" wrapText="1"/>
    </xf>
    <xf numFmtId="187" fontId="2" fillId="0" borderId="8" xfId="1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187" fontId="10" fillId="0" borderId="10" xfId="1" applyNumberFormat="1" applyFont="1" applyBorder="1" applyAlignment="1">
      <alignment vertical="top" wrapText="1"/>
    </xf>
    <xf numFmtId="0" fontId="18" fillId="0" borderId="0" xfId="0" applyFont="1" applyBorder="1" applyAlignment="1">
      <alignment vertical="top" wrapText="1"/>
    </xf>
    <xf numFmtId="187" fontId="3" fillId="0" borderId="5" xfId="1" applyNumberFormat="1" applyFont="1" applyBorder="1" applyAlignment="1">
      <alignment vertical="top" wrapText="1"/>
    </xf>
    <xf numFmtId="0" fontId="7" fillId="0" borderId="0" xfId="0" quotePrefix="1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/>
    <xf numFmtId="0" fontId="4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/>
    </xf>
    <xf numFmtId="187" fontId="3" fillId="0" borderId="4" xfId="1" applyNumberFormat="1" applyFont="1" applyBorder="1" applyAlignment="1">
      <alignment horizontal="left" vertical="top"/>
    </xf>
    <xf numFmtId="0" fontId="8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/>
    </xf>
    <xf numFmtId="187" fontId="9" fillId="0" borderId="0" xfId="1" applyNumberFormat="1" applyFont="1" applyBorder="1"/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/>
    </xf>
    <xf numFmtId="187" fontId="2" fillId="0" borderId="0" xfId="0" applyNumberFormat="1" applyFont="1"/>
    <xf numFmtId="0" fontId="3" fillId="0" borderId="1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187" fontId="2" fillId="0" borderId="0" xfId="1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187" fontId="3" fillId="0" borderId="0" xfId="1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 wrapText="1"/>
    </xf>
    <xf numFmtId="187" fontId="3" fillId="0" borderId="1" xfId="1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187" fontId="3" fillId="0" borderId="6" xfId="1" applyNumberFormat="1" applyFont="1" applyBorder="1" applyAlignment="1">
      <alignment vertical="top" wrapText="1"/>
    </xf>
    <xf numFmtId="187" fontId="3" fillId="0" borderId="0" xfId="1" applyNumberFormat="1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2" xfId="0" applyFont="1" applyBorder="1" applyAlignment="1">
      <alignment horizontal="center" vertical="top"/>
    </xf>
    <xf numFmtId="0" fontId="3" fillId="0" borderId="5" xfId="0" applyFont="1" applyBorder="1"/>
    <xf numFmtId="0" fontId="18" fillId="0" borderId="4" xfId="0" applyFont="1" applyBorder="1" applyAlignment="1">
      <alignment vertical="top" wrapText="1"/>
    </xf>
    <xf numFmtId="0" fontId="18" fillId="0" borderId="8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187" fontId="3" fillId="0" borderId="4" xfId="1" applyNumberFormat="1" applyFont="1" applyBorder="1" applyAlignment="1">
      <alignment vertical="top"/>
    </xf>
    <xf numFmtId="187" fontId="3" fillId="0" borderId="8" xfId="1" applyNumberFormat="1" applyFont="1" applyBorder="1" applyAlignment="1">
      <alignment vertical="top"/>
    </xf>
    <xf numFmtId="3" fontId="3" fillId="0" borderId="4" xfId="0" applyNumberFormat="1" applyFont="1" applyBorder="1" applyAlignment="1">
      <alignment vertical="top" wrapText="1"/>
    </xf>
    <xf numFmtId="3" fontId="10" fillId="0" borderId="7" xfId="0" applyNumberFormat="1" applyFont="1" applyBorder="1" applyAlignment="1">
      <alignment vertical="top" wrapText="1"/>
    </xf>
    <xf numFmtId="187" fontId="3" fillId="0" borderId="4" xfId="1" applyNumberFormat="1" applyFont="1" applyBorder="1" applyAlignment="1">
      <alignment horizontal="center" vertical="top"/>
    </xf>
    <xf numFmtId="187" fontId="3" fillId="0" borderId="8" xfId="1" applyNumberFormat="1" applyFont="1" applyBorder="1" applyAlignment="1">
      <alignment horizontal="center" vertical="top"/>
    </xf>
    <xf numFmtId="187" fontId="10" fillId="0" borderId="7" xfId="1" applyNumberFormat="1" applyFont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3" fillId="0" borderId="8" xfId="0" applyFont="1" applyBorder="1"/>
    <xf numFmtId="0" fontId="3" fillId="0" borderId="4" xfId="0" applyFont="1" applyBorder="1"/>
    <xf numFmtId="0" fontId="10" fillId="0" borderId="7" xfId="0" applyFont="1" applyBorder="1"/>
    <xf numFmtId="0" fontId="2" fillId="0" borderId="10" xfId="0" applyFont="1" applyBorder="1" applyAlignment="1">
      <alignment horizontal="center" vertical="center" wrapText="1"/>
    </xf>
    <xf numFmtId="187" fontId="3" fillId="0" borderId="0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87" fontId="3" fillId="0" borderId="9" xfId="1" applyNumberFormat="1" applyFont="1" applyBorder="1" applyAlignment="1">
      <alignment horizontal="right" vertical="top"/>
    </xf>
    <xf numFmtId="0" fontId="3" fillId="0" borderId="14" xfId="0" applyFont="1" applyBorder="1" applyAlignment="1">
      <alignment horizontal="center" vertical="top" wrapText="1"/>
    </xf>
    <xf numFmtId="0" fontId="19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87" fontId="3" fillId="0" borderId="10" xfId="1" applyNumberFormat="1" applyFont="1" applyBorder="1"/>
    <xf numFmtId="0" fontId="3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/>
    </xf>
    <xf numFmtId="187" fontId="3" fillId="0" borderId="1" xfId="1" applyNumberFormat="1" applyFont="1" applyBorder="1" applyAlignment="1">
      <alignment horizontal="right" vertical="top"/>
    </xf>
    <xf numFmtId="0" fontId="3" fillId="0" borderId="11" xfId="0" applyFont="1" applyBorder="1" applyAlignment="1">
      <alignment horizontal="center" vertical="top" wrapText="1"/>
    </xf>
    <xf numFmtId="3" fontId="3" fillId="0" borderId="9" xfId="0" applyNumberFormat="1" applyFont="1" applyBorder="1" applyAlignment="1">
      <alignment vertical="top" wrapText="1"/>
    </xf>
    <xf numFmtId="0" fontId="3" fillId="0" borderId="6" xfId="0" quotePrefix="1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/>
    <xf numFmtId="187" fontId="3" fillId="0" borderId="4" xfId="1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/>
    </xf>
    <xf numFmtId="0" fontId="3" fillId="0" borderId="8" xfId="0" applyFont="1" applyBorder="1" applyAlignment="1">
      <alignment vertical="top" wrapText="1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187" fontId="3" fillId="0" borderId="4" xfId="1" applyNumberFormat="1" applyFont="1" applyBorder="1" applyAlignment="1">
      <alignment horizontal="center" vertical="center" wrapText="1"/>
    </xf>
    <xf numFmtId="187" fontId="3" fillId="0" borderId="8" xfId="1" applyNumberFormat="1" applyFont="1" applyBorder="1" applyAlignment="1">
      <alignment horizontal="center" vertical="center" wrapText="1"/>
    </xf>
    <xf numFmtId="187" fontId="3" fillId="0" borderId="7" xfId="1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187" fontId="2" fillId="0" borderId="2" xfId="1" applyNumberFormat="1" applyFont="1" applyBorder="1" applyAlignment="1">
      <alignment vertical="top" wrapText="1"/>
    </xf>
    <xf numFmtId="0" fontId="2" fillId="0" borderId="0" xfId="0" applyFont="1" applyBorder="1"/>
    <xf numFmtId="0" fontId="2" fillId="0" borderId="2" xfId="0" applyFont="1" applyBorder="1" applyAlignment="1">
      <alignment horizontal="center" vertical="top" wrapText="1"/>
    </xf>
    <xf numFmtId="187" fontId="2" fillId="0" borderId="2" xfId="0" applyNumberFormat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0" fontId="3" fillId="0" borderId="4" xfId="0" applyNumberFormat="1" applyFont="1" applyBorder="1" applyAlignment="1">
      <alignment vertical="top" wrapText="1"/>
    </xf>
    <xf numFmtId="187" fontId="2" fillId="0" borderId="2" xfId="1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187" fontId="2" fillId="0" borderId="2" xfId="1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187" fontId="3" fillId="0" borderId="4" xfId="1" applyNumberFormat="1" applyFont="1" applyFill="1" applyBorder="1" applyAlignment="1">
      <alignment vertical="top" wrapText="1" readingOrder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0" fillId="0" borderId="5" xfId="0" applyFont="1" applyBorder="1" applyAlignment="1">
      <alignment vertical="top" wrapText="1"/>
    </xf>
    <xf numFmtId="49" fontId="3" fillId="0" borderId="5" xfId="0" applyNumberFormat="1" applyFont="1" applyBorder="1" applyAlignment="1">
      <alignment vertical="top" wrapText="1"/>
    </xf>
    <xf numFmtId="0" fontId="3" fillId="0" borderId="7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" xfId="0" quotePrefix="1" applyNumberFormat="1" applyFont="1" applyBorder="1" applyAlignment="1">
      <alignment horizontal="center" vertical="top" wrapText="1"/>
    </xf>
    <xf numFmtId="0" fontId="7" fillId="0" borderId="1" xfId="0" quotePrefix="1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top" wrapText="1"/>
    </xf>
    <xf numFmtId="187" fontId="3" fillId="0" borderId="9" xfId="1" applyNumberFormat="1" applyFont="1" applyBorder="1" applyAlignment="1">
      <alignment horizontal="right" vertical="top" wrapText="1"/>
    </xf>
    <xf numFmtId="187" fontId="3" fillId="0" borderId="9" xfId="1" applyNumberFormat="1" applyFont="1" applyBorder="1" applyAlignment="1">
      <alignment vertical="top"/>
    </xf>
    <xf numFmtId="187" fontId="3" fillId="0" borderId="1" xfId="1" applyNumberFormat="1" applyFont="1" applyBorder="1" applyAlignment="1">
      <alignment vertical="top" wrapText="1"/>
    </xf>
    <xf numFmtId="0" fontId="10" fillId="0" borderId="1" xfId="0" applyNumberFormat="1" applyFont="1" applyFill="1" applyBorder="1" applyAlignment="1">
      <alignment vertical="top" wrapText="1" readingOrder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187" fontId="2" fillId="0" borderId="2" xfId="1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187" fontId="3" fillId="0" borderId="9" xfId="1" applyNumberFormat="1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 wrapText="1"/>
    </xf>
    <xf numFmtId="187" fontId="3" fillId="0" borderId="1" xfId="1" applyNumberFormat="1" applyFont="1" applyBorder="1" applyAlignment="1">
      <alignment horizontal="center" vertical="top"/>
    </xf>
    <xf numFmtId="187" fontId="3" fillId="0" borderId="12" xfId="1" applyNumberFormat="1" applyFont="1" applyBorder="1" applyAlignment="1">
      <alignment horizontal="center" vertical="top"/>
    </xf>
    <xf numFmtId="187" fontId="3" fillId="0" borderId="9" xfId="1" applyNumberFormat="1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187" fontId="2" fillId="0" borderId="2" xfId="1" applyNumberFormat="1" applyFont="1" applyBorder="1"/>
    <xf numFmtId="0" fontId="18" fillId="0" borderId="9" xfId="0" applyFont="1" applyBorder="1" applyAlignment="1">
      <alignment vertical="top" wrapText="1"/>
    </xf>
    <xf numFmtId="0" fontId="18" fillId="0" borderId="15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187" fontId="3" fillId="0" borderId="4" xfId="1" applyNumberFormat="1" applyFont="1" applyBorder="1" applyAlignment="1">
      <alignment horizontal="right" vertical="top"/>
    </xf>
    <xf numFmtId="187" fontId="10" fillId="0" borderId="7" xfId="1" applyNumberFormat="1" applyFont="1" applyBorder="1" applyAlignment="1">
      <alignment vertical="top"/>
    </xf>
    <xf numFmtId="0" fontId="3" fillId="0" borderId="3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vertical="center"/>
    </xf>
    <xf numFmtId="187" fontId="2" fillId="0" borderId="10" xfId="1" applyNumberFormat="1" applyFont="1" applyBorder="1" applyAlignment="1">
      <alignment vertical="top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187" fontId="3" fillId="0" borderId="8" xfId="1" applyNumberFormat="1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horizontal="center" vertical="top"/>
    </xf>
    <xf numFmtId="0" fontId="3" fillId="0" borderId="11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center" wrapText="1"/>
    </xf>
    <xf numFmtId="187" fontId="3" fillId="0" borderId="5" xfId="1" applyNumberFormat="1" applyFont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vertical="center" wrapText="1"/>
    </xf>
    <xf numFmtId="187" fontId="3" fillId="0" borderId="11" xfId="1" applyNumberFormat="1" applyFont="1" applyBorder="1" applyAlignment="1">
      <alignment vertical="top" wrapText="1"/>
    </xf>
    <xf numFmtId="187" fontId="3" fillId="0" borderId="13" xfId="1" applyNumberFormat="1" applyFont="1" applyBorder="1" applyAlignment="1">
      <alignment vertical="top" wrapText="1"/>
    </xf>
    <xf numFmtId="187" fontId="3" fillId="0" borderId="14" xfId="1" applyNumberFormat="1" applyFont="1" applyBorder="1" applyAlignment="1">
      <alignment vertical="top" wrapText="1"/>
    </xf>
    <xf numFmtId="0" fontId="3" fillId="0" borderId="7" xfId="0" applyFont="1" applyFill="1" applyBorder="1" applyAlignment="1">
      <alignment horizontal="left" vertical="top" wrapText="1"/>
    </xf>
    <xf numFmtId="187" fontId="3" fillId="0" borderId="8" xfId="1" applyNumberFormat="1" applyFont="1" applyBorder="1" applyAlignment="1">
      <alignment vertical="top" wrapText="1"/>
    </xf>
    <xf numFmtId="187" fontId="3" fillId="0" borderId="7" xfId="1" applyNumberFormat="1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187" fontId="2" fillId="0" borderId="2" xfId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87" fontId="2" fillId="0" borderId="2" xfId="1" applyNumberFormat="1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187" fontId="3" fillId="0" borderId="9" xfId="1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top" wrapText="1" readingOrder="1"/>
    </xf>
    <xf numFmtId="187" fontId="15" fillId="0" borderId="1" xfId="1" applyNumberFormat="1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/>
    </xf>
    <xf numFmtId="187" fontId="2" fillId="0" borderId="0" xfId="1" applyNumberFormat="1" applyFont="1" applyBorder="1" applyAlignment="1">
      <alignment vertical="top" wrapText="1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187" fontId="15" fillId="0" borderId="12" xfId="1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87" fontId="2" fillId="0" borderId="12" xfId="1" applyNumberFormat="1" applyFont="1" applyBorder="1" applyAlignment="1">
      <alignment vertical="top" wrapText="1"/>
    </xf>
    <xf numFmtId="187" fontId="3" fillId="0" borderId="15" xfId="1" applyNumberFormat="1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5" xfId="0" applyNumberFormat="1" applyFont="1" applyFill="1" applyBorder="1" applyAlignment="1">
      <alignment vertical="top" wrapText="1" readingOrder="1"/>
    </xf>
    <xf numFmtId="0" fontId="3" fillId="0" borderId="4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187" fontId="11" fillId="0" borderId="8" xfId="1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vertical="top" wrapText="1"/>
    </xf>
    <xf numFmtId="0" fontId="3" fillId="0" borderId="8" xfId="0" applyFont="1" applyBorder="1" applyAlignment="1">
      <alignment horizontal="left" vertical="center" wrapText="1"/>
    </xf>
    <xf numFmtId="187" fontId="2" fillId="0" borderId="0" xfId="1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center" wrapText="1"/>
    </xf>
    <xf numFmtId="187" fontId="2" fillId="0" borderId="10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top" wrapText="1"/>
    </xf>
    <xf numFmtId="0" fontId="3" fillId="0" borderId="12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vertical="top" wrapText="1"/>
    </xf>
    <xf numFmtId="0" fontId="3" fillId="0" borderId="9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top" wrapText="1"/>
    </xf>
    <xf numFmtId="187" fontId="2" fillId="0" borderId="8" xfId="1" applyNumberFormat="1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top"/>
    </xf>
    <xf numFmtId="0" fontId="20" fillId="0" borderId="13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vertical="top"/>
    </xf>
    <xf numFmtId="187" fontId="2" fillId="0" borderId="7" xfId="1" applyNumberFormat="1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3" fillId="0" borderId="13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187" fontId="3" fillId="0" borderId="0" xfId="1" applyNumberFormat="1" applyFont="1" applyBorder="1"/>
    <xf numFmtId="0" fontId="3" fillId="0" borderId="0" xfId="0" applyFont="1" applyBorder="1" applyAlignment="1">
      <alignment horizontal="left" vertical="top" wrapText="1"/>
    </xf>
    <xf numFmtId="187" fontId="3" fillId="0" borderId="0" xfId="1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2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top"/>
    </xf>
    <xf numFmtId="187" fontId="2" fillId="0" borderId="14" xfId="1" applyNumberFormat="1" applyFont="1" applyBorder="1" applyAlignment="1">
      <alignment horizontal="center" vertical="top"/>
    </xf>
    <xf numFmtId="187" fontId="3" fillId="0" borderId="7" xfId="1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/>
    </xf>
    <xf numFmtId="0" fontId="3" fillId="0" borderId="9" xfId="0" applyFont="1" applyBorder="1" applyAlignment="1">
      <alignment vertical="top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9" fillId="0" borderId="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43" fontId="4" fillId="0" borderId="4" xfId="1" applyFont="1" applyBorder="1" applyAlignment="1">
      <alignment horizontal="center" vertical="center" wrapText="1" shrinkToFit="1"/>
    </xf>
    <xf numFmtId="43" fontId="4" fillId="0" borderId="8" xfId="1" applyFont="1" applyBorder="1" applyAlignment="1">
      <alignment horizontal="center" vertical="center" wrapText="1" shrinkToFit="1"/>
    </xf>
    <xf numFmtId="43" fontId="4" fillId="0" borderId="7" xfId="1" applyFont="1" applyBorder="1" applyAlignment="1">
      <alignment horizontal="center" vertical="center" wrapText="1" shrinkToFit="1"/>
    </xf>
    <xf numFmtId="187" fontId="6" fillId="0" borderId="4" xfId="1" applyNumberFormat="1" applyFont="1" applyBorder="1" applyAlignment="1">
      <alignment horizontal="center" vertical="center" wrapText="1" shrinkToFit="1"/>
    </xf>
    <xf numFmtId="187" fontId="6" fillId="0" borderId="8" xfId="1" applyNumberFormat="1" applyFont="1" applyBorder="1" applyAlignment="1">
      <alignment horizontal="center" vertical="center" wrapText="1" shrinkToFit="1"/>
    </xf>
    <xf numFmtId="187" fontId="6" fillId="0" borderId="7" xfId="1" applyNumberFormat="1" applyFont="1" applyBorder="1" applyAlignment="1">
      <alignment horizontal="center" vertical="center" wrapText="1" shrinkToFit="1"/>
    </xf>
    <xf numFmtId="43" fontId="2" fillId="0" borderId="4" xfId="1" applyFont="1" applyBorder="1" applyAlignment="1">
      <alignment horizontal="center" vertical="center" wrapText="1" shrinkToFit="1"/>
    </xf>
    <xf numFmtId="43" fontId="2" fillId="0" borderId="8" xfId="1" applyFont="1" applyBorder="1" applyAlignment="1">
      <alignment horizontal="center" vertical="center" wrapText="1" shrinkToFit="1"/>
    </xf>
    <xf numFmtId="43" fontId="2" fillId="0" borderId="7" xfId="1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43" fontId="6" fillId="0" borderId="4" xfId="1" applyFont="1" applyBorder="1" applyAlignment="1">
      <alignment horizontal="center" vertical="center" wrapText="1" shrinkToFit="1"/>
    </xf>
    <xf numFmtId="43" fontId="6" fillId="0" borderId="8" xfId="1" applyFont="1" applyBorder="1" applyAlignment="1">
      <alignment horizontal="center" vertical="center" wrapText="1" shrinkToFit="1"/>
    </xf>
    <xf numFmtId="43" fontId="6" fillId="0" borderId="7" xfId="1" applyFont="1" applyBorder="1" applyAlignment="1">
      <alignment horizontal="center" vertical="center" wrapText="1" shrinkToFit="1"/>
    </xf>
    <xf numFmtId="0" fontId="2" fillId="0" borderId="7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9" xfId="0" applyFont="1" applyBorder="1"/>
    <xf numFmtId="0" fontId="10" fillId="0" borderId="15" xfId="0" applyFont="1" applyBorder="1"/>
    <xf numFmtId="0" fontId="2" fillId="0" borderId="1" xfId="0" applyFont="1" applyBorder="1" applyAlignment="1">
      <alignment horizontal="center" vertical="center" wrapText="1"/>
    </xf>
    <xf numFmtId="0" fontId="10" fillId="0" borderId="8" xfId="0" applyFont="1" applyBorder="1"/>
    <xf numFmtId="0" fontId="3" fillId="0" borderId="7" xfId="0" applyFont="1" applyBorder="1"/>
    <xf numFmtId="0" fontId="2" fillId="0" borderId="8" xfId="0" applyFont="1" applyBorder="1"/>
    <xf numFmtId="0" fontId="2" fillId="0" borderId="6" xfId="0" applyFont="1" applyBorder="1"/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3" fillId="0" borderId="6" xfId="0" applyFont="1" applyBorder="1"/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6" fillId="0" borderId="8" xfId="0" applyFont="1" applyBorder="1"/>
    <xf numFmtId="0" fontId="9" fillId="0" borderId="8" xfId="0" applyFont="1" applyBorder="1"/>
    <xf numFmtId="187" fontId="2" fillId="0" borderId="8" xfId="0" applyNumberFormat="1" applyFont="1" applyBorder="1"/>
    <xf numFmtId="187" fontId="9" fillId="0" borderId="8" xfId="0" applyNumberFormat="1" applyFont="1" applyBorder="1"/>
    <xf numFmtId="0" fontId="6" fillId="0" borderId="6" xfId="0" applyFont="1" applyBorder="1"/>
    <xf numFmtId="0" fontId="24" fillId="0" borderId="6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187" fontId="2" fillId="0" borderId="13" xfId="0" applyNumberFormat="1" applyFont="1" applyBorder="1"/>
    <xf numFmtId="187" fontId="9" fillId="0" borderId="13" xfId="0" applyNumberFormat="1" applyFont="1" applyBorder="1"/>
    <xf numFmtId="0" fontId="2" fillId="0" borderId="5" xfId="0" applyFont="1" applyBorder="1"/>
    <xf numFmtId="0" fontId="9" fillId="0" borderId="10" xfId="0" applyFont="1" applyBorder="1"/>
    <xf numFmtId="187" fontId="23" fillId="0" borderId="7" xfId="0" applyNumberFormat="1" applyFont="1" applyBorder="1" applyAlignment="1">
      <alignment horizontal="center"/>
    </xf>
    <xf numFmtId="0" fontId="14" fillId="0" borderId="8" xfId="0" applyFont="1" applyBorder="1"/>
    <xf numFmtId="0" fontId="6" fillId="0" borderId="4" xfId="0" applyFont="1" applyBorder="1"/>
    <xf numFmtId="0" fontId="3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2" fillId="0" borderId="8" xfId="0" applyFont="1" applyBorder="1" applyAlignment="1">
      <alignment horizontal="center"/>
    </xf>
    <xf numFmtId="0" fontId="9" fillId="0" borderId="7" xfId="0" applyFont="1" applyBorder="1"/>
    <xf numFmtId="0" fontId="23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top" wrapText="1"/>
    </xf>
    <xf numFmtId="0" fontId="22" fillId="0" borderId="4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center" vertical="top" wrapText="1"/>
    </xf>
    <xf numFmtId="0" fontId="22" fillId="0" borderId="9" xfId="0" applyFont="1" applyBorder="1" applyAlignment="1">
      <alignment vertical="top"/>
    </xf>
    <xf numFmtId="0" fontId="22" fillId="0" borderId="1" xfId="0" applyFont="1" applyBorder="1"/>
    <xf numFmtId="0" fontId="6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267278</xdr:colOff>
      <xdr:row>10</xdr:row>
      <xdr:rowOff>381288</xdr:rowOff>
    </xdr:from>
    <xdr:to>
      <xdr:col>13</xdr:col>
      <xdr:colOff>4908</xdr:colOff>
      <xdr:row>10</xdr:row>
      <xdr:rowOff>381288</xdr:rowOff>
    </xdr:to>
    <xdr:cxnSp macro="">
      <xdr:nvCxnSpPr>
        <xdr:cNvPr id="2" name="ลูกศรเชื่อมต่อแบบตรง 21"/>
        <xdr:cNvCxnSpPr>
          <a:cxnSpLocks noChangeShapeType="1"/>
        </xdr:cNvCxnSpPr>
      </xdr:nvCxnSpPr>
      <xdr:spPr bwMode="auto">
        <a:xfrm>
          <a:off x="6858578" y="2524413"/>
          <a:ext cx="94730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38100</xdr:colOff>
      <xdr:row>27</xdr:row>
      <xdr:rowOff>403226</xdr:rowOff>
    </xdr:from>
    <xdr:to>
      <xdr:col>18</xdr:col>
      <xdr:colOff>6158</xdr:colOff>
      <xdr:row>27</xdr:row>
      <xdr:rowOff>409575</xdr:rowOff>
    </xdr:to>
    <xdr:cxnSp macro="">
      <xdr:nvCxnSpPr>
        <xdr:cNvPr id="4" name="ลูกศรเชื่อมต่อแบบตรง 21"/>
        <xdr:cNvCxnSpPr>
          <a:cxnSpLocks noChangeShapeType="1"/>
        </xdr:cNvCxnSpPr>
      </xdr:nvCxnSpPr>
      <xdr:spPr bwMode="auto">
        <a:xfrm flipV="1">
          <a:off x="5743575" y="7727951"/>
          <a:ext cx="3482783" cy="6349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29056</xdr:colOff>
      <xdr:row>45</xdr:row>
      <xdr:rowOff>304030</xdr:rowOff>
    </xdr:from>
    <xdr:to>
      <xdr:col>18</xdr:col>
      <xdr:colOff>33866</xdr:colOff>
      <xdr:row>45</xdr:row>
      <xdr:rowOff>304030</xdr:rowOff>
    </xdr:to>
    <xdr:cxnSp macro="">
      <xdr:nvCxnSpPr>
        <xdr:cNvPr id="5" name="ลูกศรเชื่อมต่อแบบตรง 21"/>
        <xdr:cNvCxnSpPr>
          <a:cxnSpLocks noChangeShapeType="1"/>
        </xdr:cNvCxnSpPr>
      </xdr:nvCxnSpPr>
      <xdr:spPr bwMode="auto">
        <a:xfrm>
          <a:off x="5734531" y="14058130"/>
          <a:ext cx="351953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21552</xdr:colOff>
      <xdr:row>46</xdr:row>
      <xdr:rowOff>233891</xdr:rowOff>
    </xdr:from>
    <xdr:to>
      <xdr:col>18</xdr:col>
      <xdr:colOff>11161</xdr:colOff>
      <xdr:row>46</xdr:row>
      <xdr:rowOff>233891</xdr:rowOff>
    </xdr:to>
    <xdr:cxnSp macro="">
      <xdr:nvCxnSpPr>
        <xdr:cNvPr id="8" name="ลูกศรเชื่อมต่อแบบตรง 21"/>
        <xdr:cNvCxnSpPr>
          <a:cxnSpLocks noChangeShapeType="1"/>
        </xdr:cNvCxnSpPr>
      </xdr:nvCxnSpPr>
      <xdr:spPr bwMode="auto">
        <a:xfrm>
          <a:off x="5727027" y="14702366"/>
          <a:ext cx="3504334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650105</xdr:colOff>
      <xdr:row>28</xdr:row>
      <xdr:rowOff>282575</xdr:rowOff>
    </xdr:from>
    <xdr:to>
      <xdr:col>17</xdr:col>
      <xdr:colOff>247650</xdr:colOff>
      <xdr:row>28</xdr:row>
      <xdr:rowOff>285750</xdr:rowOff>
    </xdr:to>
    <xdr:cxnSp macro="">
      <xdr:nvCxnSpPr>
        <xdr:cNvPr id="9" name="ลูกศรเชื่อมต่อแบบตรง 8"/>
        <xdr:cNvCxnSpPr>
          <a:cxnSpLocks noChangeShapeType="1"/>
        </xdr:cNvCxnSpPr>
      </xdr:nvCxnSpPr>
      <xdr:spPr bwMode="auto">
        <a:xfrm>
          <a:off x="5698355" y="9340850"/>
          <a:ext cx="3502795" cy="31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276225</xdr:colOff>
      <xdr:row>13</xdr:row>
      <xdr:rowOff>285750</xdr:rowOff>
    </xdr:from>
    <xdr:to>
      <xdr:col>13</xdr:col>
      <xdr:colOff>17993</xdr:colOff>
      <xdr:row>13</xdr:row>
      <xdr:rowOff>285750</xdr:rowOff>
    </xdr:to>
    <xdr:cxnSp macro="">
      <xdr:nvCxnSpPr>
        <xdr:cNvPr id="10" name="ลูกศรเชื่อมต่อแบบตรง 21"/>
        <xdr:cNvCxnSpPr>
          <a:cxnSpLocks noChangeShapeType="1"/>
        </xdr:cNvCxnSpPr>
      </xdr:nvCxnSpPr>
      <xdr:spPr bwMode="auto">
        <a:xfrm>
          <a:off x="6805180" y="4779818"/>
          <a:ext cx="95404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278823</xdr:colOff>
      <xdr:row>21</xdr:row>
      <xdr:rowOff>184439</xdr:rowOff>
    </xdr:from>
    <xdr:to>
      <xdr:col>13</xdr:col>
      <xdr:colOff>20591</xdr:colOff>
      <xdr:row>21</xdr:row>
      <xdr:rowOff>184439</xdr:rowOff>
    </xdr:to>
    <xdr:cxnSp macro="">
      <xdr:nvCxnSpPr>
        <xdr:cNvPr id="11" name="ลูกศรเชื่อมต่อแบบตรง 21"/>
        <xdr:cNvCxnSpPr>
          <a:cxnSpLocks noChangeShapeType="1"/>
        </xdr:cNvCxnSpPr>
      </xdr:nvCxnSpPr>
      <xdr:spPr bwMode="auto">
        <a:xfrm>
          <a:off x="6807778" y="10159712"/>
          <a:ext cx="95404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647700</xdr:colOff>
      <xdr:row>47</xdr:row>
      <xdr:rowOff>200025</xdr:rowOff>
    </xdr:from>
    <xdr:to>
      <xdr:col>17</xdr:col>
      <xdr:colOff>246784</xdr:colOff>
      <xdr:row>47</xdr:row>
      <xdr:rowOff>200025</xdr:rowOff>
    </xdr:to>
    <xdr:cxnSp macro="">
      <xdr:nvCxnSpPr>
        <xdr:cNvPr id="12" name="ลูกศรเชื่อมต่อแบบตรง 21"/>
        <xdr:cNvCxnSpPr>
          <a:cxnSpLocks noChangeShapeType="1"/>
        </xdr:cNvCxnSpPr>
      </xdr:nvCxnSpPr>
      <xdr:spPr bwMode="auto">
        <a:xfrm>
          <a:off x="5695950" y="15144750"/>
          <a:ext cx="3504334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277091</xdr:colOff>
      <xdr:row>18</xdr:row>
      <xdr:rowOff>519545</xdr:rowOff>
    </xdr:from>
    <xdr:to>
      <xdr:col>13</xdr:col>
      <xdr:colOff>14721</xdr:colOff>
      <xdr:row>18</xdr:row>
      <xdr:rowOff>519545</xdr:rowOff>
    </xdr:to>
    <xdr:cxnSp macro="">
      <xdr:nvCxnSpPr>
        <xdr:cNvPr id="13" name="ลูกศรเชื่อมต่อแบบตรง 21"/>
        <xdr:cNvCxnSpPr>
          <a:cxnSpLocks noChangeShapeType="1"/>
        </xdr:cNvCxnSpPr>
      </xdr:nvCxnSpPr>
      <xdr:spPr bwMode="auto">
        <a:xfrm>
          <a:off x="6806046" y="7247659"/>
          <a:ext cx="949902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8659</xdr:colOff>
      <xdr:row>19</xdr:row>
      <xdr:rowOff>536864</xdr:rowOff>
    </xdr:from>
    <xdr:to>
      <xdr:col>13</xdr:col>
      <xdr:colOff>32039</xdr:colOff>
      <xdr:row>19</xdr:row>
      <xdr:rowOff>536864</xdr:rowOff>
    </xdr:to>
    <xdr:cxnSp macro="">
      <xdr:nvCxnSpPr>
        <xdr:cNvPr id="14" name="ลูกศรเชื่อมต่อแบบตรง 21"/>
        <xdr:cNvCxnSpPr>
          <a:cxnSpLocks noChangeShapeType="1"/>
        </xdr:cNvCxnSpPr>
      </xdr:nvCxnSpPr>
      <xdr:spPr bwMode="auto">
        <a:xfrm>
          <a:off x="6823364" y="8771659"/>
          <a:ext cx="949902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147205</xdr:colOff>
      <xdr:row>12</xdr:row>
      <xdr:rowOff>337705</xdr:rowOff>
    </xdr:from>
    <xdr:to>
      <xdr:col>17</xdr:col>
      <xdr:colOff>216477</xdr:colOff>
      <xdr:row>12</xdr:row>
      <xdr:rowOff>337705</xdr:rowOff>
    </xdr:to>
    <xdr:cxnSp macro="">
      <xdr:nvCxnSpPr>
        <xdr:cNvPr id="6" name="ลูกศรเชื่อมต่อแบบตรง 21"/>
        <xdr:cNvCxnSpPr>
          <a:cxnSpLocks noChangeShapeType="1"/>
        </xdr:cNvCxnSpPr>
      </xdr:nvCxnSpPr>
      <xdr:spPr bwMode="auto">
        <a:xfrm>
          <a:off x="6096000" y="4173682"/>
          <a:ext cx="3065318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17318</xdr:colOff>
      <xdr:row>18</xdr:row>
      <xdr:rowOff>372341</xdr:rowOff>
    </xdr:from>
    <xdr:to>
      <xdr:col>14</xdr:col>
      <xdr:colOff>8659</xdr:colOff>
      <xdr:row>18</xdr:row>
      <xdr:rowOff>381001</xdr:rowOff>
    </xdr:to>
    <xdr:cxnSp macro="">
      <xdr:nvCxnSpPr>
        <xdr:cNvPr id="7" name="ลูกศรเชื่อมต่อแบบตรง 21"/>
        <xdr:cNvCxnSpPr>
          <a:cxnSpLocks noChangeShapeType="1"/>
        </xdr:cNvCxnSpPr>
      </xdr:nvCxnSpPr>
      <xdr:spPr bwMode="auto">
        <a:xfrm>
          <a:off x="7429500" y="7706591"/>
          <a:ext cx="640773" cy="866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676275</xdr:colOff>
      <xdr:row>66</xdr:row>
      <xdr:rowOff>266700</xdr:rowOff>
    </xdr:from>
    <xdr:to>
      <xdr:col>17</xdr:col>
      <xdr:colOff>190500</xdr:colOff>
      <xdr:row>66</xdr:row>
      <xdr:rowOff>266700</xdr:rowOff>
    </xdr:to>
    <xdr:cxnSp macro="">
      <xdr:nvCxnSpPr>
        <xdr:cNvPr id="12" name="ลูกศรเชื่อมต่อแบบตรง 11"/>
        <xdr:cNvCxnSpPr/>
      </xdr:nvCxnSpPr>
      <xdr:spPr>
        <a:xfrm>
          <a:off x="5619750" y="26841450"/>
          <a:ext cx="35147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69</xdr:row>
      <xdr:rowOff>438150</xdr:rowOff>
    </xdr:from>
    <xdr:to>
      <xdr:col>14</xdr:col>
      <xdr:colOff>257175</xdr:colOff>
      <xdr:row>69</xdr:row>
      <xdr:rowOff>439882</xdr:rowOff>
    </xdr:to>
    <xdr:cxnSp macro="">
      <xdr:nvCxnSpPr>
        <xdr:cNvPr id="16" name="ลูกศรเชื่อมต่อแบบตรง 15"/>
        <xdr:cNvCxnSpPr/>
      </xdr:nvCxnSpPr>
      <xdr:spPr>
        <a:xfrm flipV="1">
          <a:off x="6553200" y="29156025"/>
          <a:ext cx="1762125" cy="173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34636</xdr:colOff>
      <xdr:row>59</xdr:row>
      <xdr:rowOff>316923</xdr:rowOff>
    </xdr:from>
    <xdr:to>
      <xdr:col>12</xdr:col>
      <xdr:colOff>14720</xdr:colOff>
      <xdr:row>59</xdr:row>
      <xdr:rowOff>316923</xdr:rowOff>
    </xdr:to>
    <xdr:cxnSp macro="">
      <xdr:nvCxnSpPr>
        <xdr:cNvPr id="19" name="ลูกศรเชื่อมต่อแบบตรง 21"/>
        <xdr:cNvCxnSpPr>
          <a:cxnSpLocks noChangeShapeType="1"/>
        </xdr:cNvCxnSpPr>
      </xdr:nvCxnSpPr>
      <xdr:spPr bwMode="auto">
        <a:xfrm>
          <a:off x="6295159" y="23713787"/>
          <a:ext cx="1131743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138545</xdr:colOff>
      <xdr:row>10</xdr:row>
      <xdr:rowOff>277092</xdr:rowOff>
    </xdr:from>
    <xdr:to>
      <xdr:col>9</xdr:col>
      <xdr:colOff>207818</xdr:colOff>
      <xdr:row>10</xdr:row>
      <xdr:rowOff>285750</xdr:rowOff>
    </xdr:to>
    <xdr:cxnSp macro="">
      <xdr:nvCxnSpPr>
        <xdr:cNvPr id="21" name="ลูกศรเชื่อมต่อแบบตรง 21"/>
        <xdr:cNvCxnSpPr>
          <a:cxnSpLocks noChangeShapeType="1"/>
        </xdr:cNvCxnSpPr>
      </xdr:nvCxnSpPr>
      <xdr:spPr bwMode="auto">
        <a:xfrm>
          <a:off x="6399068" y="2675660"/>
          <a:ext cx="363682" cy="8658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284018</xdr:colOff>
      <xdr:row>27</xdr:row>
      <xdr:rowOff>381000</xdr:rowOff>
    </xdr:from>
    <xdr:to>
      <xdr:col>14</xdr:col>
      <xdr:colOff>285750</xdr:colOff>
      <xdr:row>27</xdr:row>
      <xdr:rowOff>381002</xdr:rowOff>
    </xdr:to>
    <xdr:cxnSp macro="">
      <xdr:nvCxnSpPr>
        <xdr:cNvPr id="22" name="ลูกศรเชื่อมต่อแบบตรง 21"/>
        <xdr:cNvCxnSpPr>
          <a:cxnSpLocks noChangeShapeType="1"/>
        </xdr:cNvCxnSpPr>
      </xdr:nvCxnSpPr>
      <xdr:spPr bwMode="auto">
        <a:xfrm flipV="1">
          <a:off x="6544541" y="14235545"/>
          <a:ext cx="1802823" cy="2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14720</xdr:colOff>
      <xdr:row>28</xdr:row>
      <xdr:rowOff>649431</xdr:rowOff>
    </xdr:from>
    <xdr:to>
      <xdr:col>17</xdr:col>
      <xdr:colOff>242454</xdr:colOff>
      <xdr:row>28</xdr:row>
      <xdr:rowOff>651163</xdr:rowOff>
    </xdr:to>
    <xdr:cxnSp macro="">
      <xdr:nvCxnSpPr>
        <xdr:cNvPr id="23" name="ลูกศรเชื่อมต่อแบบตรง 21"/>
        <xdr:cNvCxnSpPr>
          <a:cxnSpLocks noChangeShapeType="1"/>
        </xdr:cNvCxnSpPr>
      </xdr:nvCxnSpPr>
      <xdr:spPr bwMode="auto">
        <a:xfrm flipV="1">
          <a:off x="6569652" y="15274636"/>
          <a:ext cx="2617643" cy="1732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155864</xdr:colOff>
      <xdr:row>11</xdr:row>
      <xdr:rowOff>484910</xdr:rowOff>
    </xdr:from>
    <xdr:to>
      <xdr:col>17</xdr:col>
      <xdr:colOff>207818</xdr:colOff>
      <xdr:row>11</xdr:row>
      <xdr:rowOff>493568</xdr:rowOff>
    </xdr:to>
    <xdr:cxnSp macro="">
      <xdr:nvCxnSpPr>
        <xdr:cNvPr id="25" name="ลูกศรเชื่อมต่อแบบตรง 21"/>
        <xdr:cNvCxnSpPr>
          <a:cxnSpLocks noChangeShapeType="1"/>
        </xdr:cNvCxnSpPr>
      </xdr:nvCxnSpPr>
      <xdr:spPr bwMode="auto">
        <a:xfrm flipV="1">
          <a:off x="6104659" y="3602183"/>
          <a:ext cx="3048000" cy="8658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8659</xdr:colOff>
      <xdr:row>42</xdr:row>
      <xdr:rowOff>398318</xdr:rowOff>
    </xdr:from>
    <xdr:to>
      <xdr:col>13</xdr:col>
      <xdr:colOff>303068</xdr:colOff>
      <xdr:row>42</xdr:row>
      <xdr:rowOff>398318</xdr:rowOff>
    </xdr:to>
    <xdr:cxnSp macro="">
      <xdr:nvCxnSpPr>
        <xdr:cNvPr id="31" name="ลูกศรเชื่อมต่อแบบตรง 21"/>
        <xdr:cNvCxnSpPr>
          <a:cxnSpLocks noChangeShapeType="1"/>
        </xdr:cNvCxnSpPr>
      </xdr:nvCxnSpPr>
      <xdr:spPr bwMode="auto">
        <a:xfrm>
          <a:off x="7135091" y="14313477"/>
          <a:ext cx="891886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17318</xdr:colOff>
      <xdr:row>56</xdr:row>
      <xdr:rowOff>346364</xdr:rowOff>
    </xdr:from>
    <xdr:to>
      <xdr:col>17</xdr:col>
      <xdr:colOff>225136</xdr:colOff>
      <xdr:row>56</xdr:row>
      <xdr:rowOff>346364</xdr:rowOff>
    </xdr:to>
    <xdr:cxnSp macro="">
      <xdr:nvCxnSpPr>
        <xdr:cNvPr id="34" name="ลูกศรเชื่อมต่อแบบตรง 21"/>
        <xdr:cNvCxnSpPr>
          <a:cxnSpLocks noChangeShapeType="1"/>
        </xdr:cNvCxnSpPr>
      </xdr:nvCxnSpPr>
      <xdr:spPr bwMode="auto">
        <a:xfrm>
          <a:off x="7143750" y="20773159"/>
          <a:ext cx="2026227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34637</xdr:colOff>
      <xdr:row>58</xdr:row>
      <xdr:rowOff>372341</xdr:rowOff>
    </xdr:from>
    <xdr:to>
      <xdr:col>17</xdr:col>
      <xdr:colOff>242455</xdr:colOff>
      <xdr:row>58</xdr:row>
      <xdr:rowOff>372341</xdr:rowOff>
    </xdr:to>
    <xdr:cxnSp macro="">
      <xdr:nvCxnSpPr>
        <xdr:cNvPr id="41" name="ลูกศรเชื่อมต่อแบบตรง 21"/>
        <xdr:cNvCxnSpPr>
          <a:cxnSpLocks noChangeShapeType="1"/>
        </xdr:cNvCxnSpPr>
      </xdr:nvCxnSpPr>
      <xdr:spPr bwMode="auto">
        <a:xfrm>
          <a:off x="7161069" y="22816705"/>
          <a:ext cx="2026227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0</xdr:colOff>
      <xdr:row>67</xdr:row>
      <xdr:rowOff>381000</xdr:rowOff>
    </xdr:from>
    <xdr:to>
      <xdr:col>17</xdr:col>
      <xdr:colOff>209550</xdr:colOff>
      <xdr:row>67</xdr:row>
      <xdr:rowOff>381000</xdr:rowOff>
    </xdr:to>
    <xdr:cxnSp macro="">
      <xdr:nvCxnSpPr>
        <xdr:cNvPr id="32" name="ลูกศรเชื่อมต่อแบบตรง 31"/>
        <xdr:cNvCxnSpPr/>
      </xdr:nvCxnSpPr>
      <xdr:spPr>
        <a:xfrm>
          <a:off x="5638800" y="27670125"/>
          <a:ext cx="35147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68</xdr:row>
      <xdr:rowOff>247650</xdr:rowOff>
    </xdr:from>
    <xdr:to>
      <xdr:col>17</xdr:col>
      <xdr:colOff>228600</xdr:colOff>
      <xdr:row>68</xdr:row>
      <xdr:rowOff>247650</xdr:rowOff>
    </xdr:to>
    <xdr:cxnSp macro="">
      <xdr:nvCxnSpPr>
        <xdr:cNvPr id="33" name="ลูกศรเชื่อมต่อแบบตรง 32"/>
        <xdr:cNvCxnSpPr/>
      </xdr:nvCxnSpPr>
      <xdr:spPr>
        <a:xfrm>
          <a:off x="5657850" y="28489275"/>
          <a:ext cx="35147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57</xdr:row>
      <xdr:rowOff>428625</xdr:rowOff>
    </xdr:from>
    <xdr:to>
      <xdr:col>17</xdr:col>
      <xdr:colOff>255443</xdr:colOff>
      <xdr:row>57</xdr:row>
      <xdr:rowOff>428625</xdr:rowOff>
    </xdr:to>
    <xdr:cxnSp macro="">
      <xdr:nvCxnSpPr>
        <xdr:cNvPr id="26" name="ลูกศรเชื่อมต่อแบบตรง 21"/>
        <xdr:cNvCxnSpPr>
          <a:cxnSpLocks noChangeShapeType="1"/>
        </xdr:cNvCxnSpPr>
      </xdr:nvCxnSpPr>
      <xdr:spPr bwMode="auto">
        <a:xfrm>
          <a:off x="7172325" y="21555075"/>
          <a:ext cx="2027093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181841</xdr:colOff>
      <xdr:row>19</xdr:row>
      <xdr:rowOff>266700</xdr:rowOff>
    </xdr:from>
    <xdr:to>
      <xdr:col>17</xdr:col>
      <xdr:colOff>190500</xdr:colOff>
      <xdr:row>19</xdr:row>
      <xdr:rowOff>285751</xdr:rowOff>
    </xdr:to>
    <xdr:cxnSp macro="">
      <xdr:nvCxnSpPr>
        <xdr:cNvPr id="18" name="ลูกศรเชื่อมต่อแบบตรง 17"/>
        <xdr:cNvCxnSpPr/>
      </xdr:nvCxnSpPr>
      <xdr:spPr>
        <a:xfrm flipV="1">
          <a:off x="6125441" y="8010525"/>
          <a:ext cx="3009034" cy="1905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129887</xdr:colOff>
      <xdr:row>20</xdr:row>
      <xdr:rowOff>257175</xdr:rowOff>
    </xdr:from>
    <xdr:to>
      <xdr:col>17</xdr:col>
      <xdr:colOff>266700</xdr:colOff>
      <xdr:row>20</xdr:row>
      <xdr:rowOff>268433</xdr:rowOff>
    </xdr:to>
    <xdr:cxnSp macro="">
      <xdr:nvCxnSpPr>
        <xdr:cNvPr id="20" name="ลูกศรเชื่อมต่อแบบตรง 19"/>
        <xdr:cNvCxnSpPr/>
      </xdr:nvCxnSpPr>
      <xdr:spPr>
        <a:xfrm flipV="1">
          <a:off x="6006812" y="8715375"/>
          <a:ext cx="3137188" cy="1125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155864</xdr:colOff>
      <xdr:row>21</xdr:row>
      <xdr:rowOff>285750</xdr:rowOff>
    </xdr:from>
    <xdr:to>
      <xdr:col>17</xdr:col>
      <xdr:colOff>259773</xdr:colOff>
      <xdr:row>21</xdr:row>
      <xdr:rowOff>294409</xdr:rowOff>
    </xdr:to>
    <xdr:cxnSp macro="">
      <xdr:nvCxnSpPr>
        <xdr:cNvPr id="27" name="ลูกศรเชื่อมต่อแบบตรง 26"/>
        <xdr:cNvCxnSpPr/>
      </xdr:nvCxnSpPr>
      <xdr:spPr>
        <a:xfrm>
          <a:off x="6104659" y="10685318"/>
          <a:ext cx="3099955" cy="8659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25</xdr:row>
      <xdr:rowOff>495300</xdr:rowOff>
    </xdr:from>
    <xdr:to>
      <xdr:col>17</xdr:col>
      <xdr:colOff>200025</xdr:colOff>
      <xdr:row>25</xdr:row>
      <xdr:rowOff>495300</xdr:rowOff>
    </xdr:to>
    <xdr:cxnSp macro="">
      <xdr:nvCxnSpPr>
        <xdr:cNvPr id="4" name="ลูกศรเชื่อมต่อแบบตรง 21"/>
        <xdr:cNvCxnSpPr>
          <a:cxnSpLocks noChangeShapeType="1"/>
        </xdr:cNvCxnSpPr>
      </xdr:nvCxnSpPr>
      <xdr:spPr bwMode="auto">
        <a:xfrm>
          <a:off x="6486525" y="2590800"/>
          <a:ext cx="257175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176213</xdr:colOff>
      <xdr:row>10</xdr:row>
      <xdr:rowOff>279400</xdr:rowOff>
    </xdr:from>
    <xdr:to>
      <xdr:col>9</xdr:col>
      <xdr:colOff>128588</xdr:colOff>
      <xdr:row>10</xdr:row>
      <xdr:rowOff>288925</xdr:rowOff>
    </xdr:to>
    <xdr:cxnSp macro="">
      <xdr:nvCxnSpPr>
        <xdr:cNvPr id="5" name="ลูกศรเชื่อมต่อแบบตรง 21"/>
        <xdr:cNvCxnSpPr>
          <a:cxnSpLocks noChangeShapeType="1"/>
        </xdr:cNvCxnSpPr>
      </xdr:nvCxnSpPr>
      <xdr:spPr bwMode="auto">
        <a:xfrm>
          <a:off x="6343651" y="2414588"/>
          <a:ext cx="246062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7937</xdr:colOff>
      <xdr:row>11</xdr:row>
      <xdr:rowOff>325437</xdr:rowOff>
    </xdr:from>
    <xdr:to>
      <xdr:col>17</xdr:col>
      <xdr:colOff>214312</xdr:colOff>
      <xdr:row>11</xdr:row>
      <xdr:rowOff>333375</xdr:rowOff>
    </xdr:to>
    <xdr:cxnSp macro="">
      <xdr:nvCxnSpPr>
        <xdr:cNvPr id="6" name="ลูกศรเชื่อมต่อแบบตรง 21"/>
        <xdr:cNvCxnSpPr>
          <a:cxnSpLocks noChangeShapeType="1"/>
        </xdr:cNvCxnSpPr>
      </xdr:nvCxnSpPr>
      <xdr:spPr bwMode="auto">
        <a:xfrm flipV="1">
          <a:off x="5556250" y="5286375"/>
          <a:ext cx="3508375" cy="7938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12700</xdr:colOff>
      <xdr:row>10</xdr:row>
      <xdr:rowOff>296862</xdr:rowOff>
    </xdr:from>
    <xdr:to>
      <xdr:col>13</xdr:col>
      <xdr:colOff>0</xdr:colOff>
      <xdr:row>10</xdr:row>
      <xdr:rowOff>306387</xdr:rowOff>
    </xdr:to>
    <xdr:cxnSp macro="">
      <xdr:nvCxnSpPr>
        <xdr:cNvPr id="10" name="ลูกศรเชื่อมต่อแบบตรง 21"/>
        <xdr:cNvCxnSpPr>
          <a:cxnSpLocks noChangeShapeType="1"/>
        </xdr:cNvCxnSpPr>
      </xdr:nvCxnSpPr>
      <xdr:spPr bwMode="auto">
        <a:xfrm>
          <a:off x="7331075" y="2432050"/>
          <a:ext cx="30480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10</xdr:row>
      <xdr:rowOff>495300</xdr:rowOff>
    </xdr:from>
    <xdr:to>
      <xdr:col>17</xdr:col>
      <xdr:colOff>207818</xdr:colOff>
      <xdr:row>10</xdr:row>
      <xdr:rowOff>510887</xdr:rowOff>
    </xdr:to>
    <xdr:cxnSp macro="">
      <xdr:nvCxnSpPr>
        <xdr:cNvPr id="2" name="ลูกศรเชื่อมต่อแบบตรง 21"/>
        <xdr:cNvCxnSpPr>
          <a:cxnSpLocks noChangeShapeType="1"/>
        </xdr:cNvCxnSpPr>
      </xdr:nvCxnSpPr>
      <xdr:spPr bwMode="auto">
        <a:xfrm>
          <a:off x="5737514" y="3205595"/>
          <a:ext cx="3406486" cy="15587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867</xdr:colOff>
      <xdr:row>11</xdr:row>
      <xdr:rowOff>326448</xdr:rowOff>
    </xdr:from>
    <xdr:to>
      <xdr:col>17</xdr:col>
      <xdr:colOff>248516</xdr:colOff>
      <xdr:row>11</xdr:row>
      <xdr:rowOff>326450</xdr:rowOff>
    </xdr:to>
    <xdr:cxnSp macro="">
      <xdr:nvCxnSpPr>
        <xdr:cNvPr id="3" name="ลูกศรเชื่อมต่อแบบตรง 21"/>
        <xdr:cNvCxnSpPr>
          <a:cxnSpLocks noChangeShapeType="1"/>
        </xdr:cNvCxnSpPr>
      </xdr:nvCxnSpPr>
      <xdr:spPr bwMode="auto">
        <a:xfrm flipV="1">
          <a:off x="5677767" y="3926898"/>
          <a:ext cx="3505199" cy="2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12989</xdr:colOff>
      <xdr:row>13</xdr:row>
      <xdr:rowOff>228599</xdr:rowOff>
    </xdr:from>
    <xdr:to>
      <xdr:col>12</xdr:col>
      <xdr:colOff>53687</xdr:colOff>
      <xdr:row>13</xdr:row>
      <xdr:rowOff>228599</xdr:rowOff>
    </xdr:to>
    <xdr:cxnSp macro="">
      <xdr:nvCxnSpPr>
        <xdr:cNvPr id="5" name="ลูกศรเชื่อมต่อแบบตรง 21"/>
        <xdr:cNvCxnSpPr>
          <a:cxnSpLocks noChangeShapeType="1"/>
        </xdr:cNvCxnSpPr>
      </xdr:nvCxnSpPr>
      <xdr:spPr bwMode="auto">
        <a:xfrm>
          <a:off x="7166264" y="7534274"/>
          <a:ext cx="316923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32904</xdr:colOff>
      <xdr:row>12</xdr:row>
      <xdr:rowOff>232933</xdr:rowOff>
    </xdr:from>
    <xdr:to>
      <xdr:col>17</xdr:col>
      <xdr:colOff>207818</xdr:colOff>
      <xdr:row>12</xdr:row>
      <xdr:rowOff>242454</xdr:rowOff>
    </xdr:to>
    <xdr:cxnSp macro="">
      <xdr:nvCxnSpPr>
        <xdr:cNvPr id="6" name="ลูกศรเชื่อมต่อแบบตรง 21"/>
        <xdr:cNvCxnSpPr>
          <a:cxnSpLocks noChangeShapeType="1"/>
        </xdr:cNvCxnSpPr>
      </xdr:nvCxnSpPr>
      <xdr:spPr bwMode="auto">
        <a:xfrm>
          <a:off x="5713268" y="5142638"/>
          <a:ext cx="3430732" cy="9521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9525</xdr:colOff>
      <xdr:row>41</xdr:row>
      <xdr:rowOff>606137</xdr:rowOff>
    </xdr:from>
    <xdr:to>
      <xdr:col>17</xdr:col>
      <xdr:colOff>164523</xdr:colOff>
      <xdr:row>41</xdr:row>
      <xdr:rowOff>609602</xdr:rowOff>
    </xdr:to>
    <xdr:cxnSp macro="">
      <xdr:nvCxnSpPr>
        <xdr:cNvPr id="18" name="ลูกศรเชื่อมต่อแบบตรง 21"/>
        <xdr:cNvCxnSpPr>
          <a:cxnSpLocks noChangeShapeType="1"/>
        </xdr:cNvCxnSpPr>
      </xdr:nvCxnSpPr>
      <xdr:spPr bwMode="auto">
        <a:xfrm flipV="1">
          <a:off x="5689889" y="14833023"/>
          <a:ext cx="3410816" cy="346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28575</xdr:colOff>
      <xdr:row>20</xdr:row>
      <xdr:rowOff>323850</xdr:rowOff>
    </xdr:from>
    <xdr:to>
      <xdr:col>12</xdr:col>
      <xdr:colOff>304800</xdr:colOff>
      <xdr:row>20</xdr:row>
      <xdr:rowOff>323855</xdr:rowOff>
    </xdr:to>
    <xdr:cxnSp macro="">
      <xdr:nvCxnSpPr>
        <xdr:cNvPr id="20" name="ลูกศรเชื่อมต่อแบบตรง 21"/>
        <xdr:cNvCxnSpPr>
          <a:cxnSpLocks noChangeShapeType="1"/>
        </xdr:cNvCxnSpPr>
      </xdr:nvCxnSpPr>
      <xdr:spPr bwMode="auto">
        <a:xfrm flipV="1">
          <a:off x="6305550" y="10029825"/>
          <a:ext cx="1428750" cy="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18185</xdr:colOff>
      <xdr:row>9</xdr:row>
      <xdr:rowOff>342900</xdr:rowOff>
    </xdr:from>
    <xdr:to>
      <xdr:col>17</xdr:col>
      <xdr:colOff>209550</xdr:colOff>
      <xdr:row>9</xdr:row>
      <xdr:rowOff>358488</xdr:rowOff>
    </xdr:to>
    <xdr:cxnSp macro="">
      <xdr:nvCxnSpPr>
        <xdr:cNvPr id="2" name="ลูกศรเชื่อมต่อแบบตรง 21"/>
        <xdr:cNvCxnSpPr>
          <a:cxnSpLocks noChangeShapeType="1"/>
        </xdr:cNvCxnSpPr>
      </xdr:nvCxnSpPr>
      <xdr:spPr bwMode="auto">
        <a:xfrm flipV="1">
          <a:off x="6571385" y="2790825"/>
          <a:ext cx="2553565" cy="15588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19050</xdr:colOff>
      <xdr:row>10</xdr:row>
      <xdr:rowOff>371476</xdr:rowOff>
    </xdr:from>
    <xdr:to>
      <xdr:col>17</xdr:col>
      <xdr:colOff>180975</xdr:colOff>
      <xdr:row>10</xdr:row>
      <xdr:rowOff>381000</xdr:rowOff>
    </xdr:to>
    <xdr:cxnSp macro="">
      <xdr:nvCxnSpPr>
        <xdr:cNvPr id="3" name="ลูกศรเชื่อมต่อแบบตรง 21"/>
        <xdr:cNvCxnSpPr>
          <a:cxnSpLocks noChangeShapeType="1"/>
        </xdr:cNvCxnSpPr>
      </xdr:nvCxnSpPr>
      <xdr:spPr bwMode="auto">
        <a:xfrm>
          <a:off x="6572250" y="3829051"/>
          <a:ext cx="2524125" cy="9524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28575</xdr:colOff>
      <xdr:row>24</xdr:row>
      <xdr:rowOff>352425</xdr:rowOff>
    </xdr:from>
    <xdr:to>
      <xdr:col>17</xdr:col>
      <xdr:colOff>180975</xdr:colOff>
      <xdr:row>24</xdr:row>
      <xdr:rowOff>352427</xdr:rowOff>
    </xdr:to>
    <xdr:cxnSp macro="">
      <xdr:nvCxnSpPr>
        <xdr:cNvPr id="6" name="ลูกศรเชื่อมต่อแบบตรง 21"/>
        <xdr:cNvCxnSpPr>
          <a:cxnSpLocks noChangeShapeType="1"/>
        </xdr:cNvCxnSpPr>
      </xdr:nvCxnSpPr>
      <xdr:spPr bwMode="auto">
        <a:xfrm flipV="1">
          <a:off x="5695950" y="9429750"/>
          <a:ext cx="3400425" cy="2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28575</xdr:colOff>
      <xdr:row>23</xdr:row>
      <xdr:rowOff>438152</xdr:rowOff>
    </xdr:from>
    <xdr:to>
      <xdr:col>17</xdr:col>
      <xdr:colOff>200025</xdr:colOff>
      <xdr:row>23</xdr:row>
      <xdr:rowOff>447675</xdr:rowOff>
    </xdr:to>
    <xdr:cxnSp macro="">
      <xdr:nvCxnSpPr>
        <xdr:cNvPr id="11" name="ลูกศรเชื่อมต่อแบบตรง 21"/>
        <xdr:cNvCxnSpPr>
          <a:cxnSpLocks noChangeShapeType="1"/>
        </xdr:cNvCxnSpPr>
      </xdr:nvCxnSpPr>
      <xdr:spPr bwMode="auto">
        <a:xfrm>
          <a:off x="5695950" y="8258177"/>
          <a:ext cx="3419475" cy="9523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10</xdr:row>
      <xdr:rowOff>323850</xdr:rowOff>
    </xdr:from>
    <xdr:to>
      <xdr:col>17</xdr:col>
      <xdr:colOff>190500</xdr:colOff>
      <xdr:row>10</xdr:row>
      <xdr:rowOff>348964</xdr:rowOff>
    </xdr:to>
    <xdr:cxnSp macro="">
      <xdr:nvCxnSpPr>
        <xdr:cNvPr id="2" name="ลูกศรเชื่อมต่อแบบตรง 21"/>
        <xdr:cNvCxnSpPr>
          <a:cxnSpLocks noChangeShapeType="1"/>
        </xdr:cNvCxnSpPr>
      </xdr:nvCxnSpPr>
      <xdr:spPr bwMode="auto">
        <a:xfrm flipV="1">
          <a:off x="7134225" y="3009900"/>
          <a:ext cx="1971675" cy="25114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41</xdr:row>
      <xdr:rowOff>266700</xdr:rowOff>
    </xdr:from>
    <xdr:to>
      <xdr:col>10</xdr:col>
      <xdr:colOff>9525</xdr:colOff>
      <xdr:row>41</xdr:row>
      <xdr:rowOff>285750</xdr:rowOff>
    </xdr:to>
    <xdr:cxnSp macro="">
      <xdr:nvCxnSpPr>
        <xdr:cNvPr id="4" name="ลูกศรเชื่อมต่อแบบตรง 21"/>
        <xdr:cNvCxnSpPr>
          <a:cxnSpLocks noChangeShapeType="1"/>
        </xdr:cNvCxnSpPr>
      </xdr:nvCxnSpPr>
      <xdr:spPr bwMode="auto">
        <a:xfrm flipV="1">
          <a:off x="5505450" y="12849225"/>
          <a:ext cx="1266825" cy="190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303068</xdr:colOff>
      <xdr:row>8</xdr:row>
      <xdr:rowOff>450272</xdr:rowOff>
    </xdr:from>
    <xdr:to>
      <xdr:col>15</xdr:col>
      <xdr:colOff>8659</xdr:colOff>
      <xdr:row>8</xdr:row>
      <xdr:rowOff>458933</xdr:rowOff>
    </xdr:to>
    <xdr:cxnSp macro="">
      <xdr:nvCxnSpPr>
        <xdr:cNvPr id="8" name="ลูกศรเชื่อมต่อแบบตรง 21"/>
        <xdr:cNvCxnSpPr>
          <a:cxnSpLocks noChangeShapeType="1"/>
        </xdr:cNvCxnSpPr>
      </xdr:nvCxnSpPr>
      <xdr:spPr bwMode="auto">
        <a:xfrm flipV="1">
          <a:off x="7057159" y="2615045"/>
          <a:ext cx="1264227" cy="8661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38100</xdr:colOff>
      <xdr:row>9</xdr:row>
      <xdr:rowOff>400050</xdr:rowOff>
    </xdr:from>
    <xdr:to>
      <xdr:col>15</xdr:col>
      <xdr:colOff>9525</xdr:colOff>
      <xdr:row>9</xdr:row>
      <xdr:rowOff>409575</xdr:rowOff>
    </xdr:to>
    <xdr:cxnSp macro="">
      <xdr:nvCxnSpPr>
        <xdr:cNvPr id="10" name="ลูกศรเชื่อมต่อแบบตรง 21"/>
        <xdr:cNvCxnSpPr>
          <a:cxnSpLocks noChangeShapeType="1"/>
        </xdr:cNvCxnSpPr>
      </xdr:nvCxnSpPr>
      <xdr:spPr bwMode="auto">
        <a:xfrm flipV="1">
          <a:off x="6153150" y="3810000"/>
          <a:ext cx="2181225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25977</xdr:colOff>
      <xdr:row>21</xdr:row>
      <xdr:rowOff>0</xdr:rowOff>
    </xdr:from>
    <xdr:to>
      <xdr:col>15</xdr:col>
      <xdr:colOff>34637</xdr:colOff>
      <xdr:row>21</xdr:row>
      <xdr:rowOff>8659</xdr:rowOff>
    </xdr:to>
    <xdr:cxnSp macro="">
      <xdr:nvCxnSpPr>
        <xdr:cNvPr id="13" name="ลูกศรเชื่อมต่อแบบตรง 21"/>
        <xdr:cNvCxnSpPr>
          <a:cxnSpLocks noChangeShapeType="1"/>
        </xdr:cNvCxnSpPr>
      </xdr:nvCxnSpPr>
      <xdr:spPr bwMode="auto">
        <a:xfrm flipV="1">
          <a:off x="6459682" y="7299614"/>
          <a:ext cx="1887682" cy="8659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9525</xdr:colOff>
      <xdr:row>172</xdr:row>
      <xdr:rowOff>38100</xdr:rowOff>
    </xdr:from>
    <xdr:to>
      <xdr:col>18</xdr:col>
      <xdr:colOff>152400</xdr:colOff>
      <xdr:row>172</xdr:row>
      <xdr:rowOff>47625</xdr:rowOff>
    </xdr:to>
    <xdr:cxnSp macro="">
      <xdr:nvCxnSpPr>
        <xdr:cNvPr id="17" name="ลูกศรเชื่อมต่อแบบตรง 21"/>
        <xdr:cNvCxnSpPr>
          <a:cxnSpLocks noChangeShapeType="1"/>
        </xdr:cNvCxnSpPr>
      </xdr:nvCxnSpPr>
      <xdr:spPr bwMode="auto">
        <a:xfrm flipV="1">
          <a:off x="5543550" y="63703200"/>
          <a:ext cx="3495675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298450</xdr:colOff>
      <xdr:row>97</xdr:row>
      <xdr:rowOff>304800</xdr:rowOff>
    </xdr:from>
    <xdr:to>
      <xdr:col>15</xdr:col>
      <xdr:colOff>28575</xdr:colOff>
      <xdr:row>97</xdr:row>
      <xdr:rowOff>304946</xdr:rowOff>
    </xdr:to>
    <xdr:cxnSp macro="">
      <xdr:nvCxnSpPr>
        <xdr:cNvPr id="19" name="ลูกศรเชื่อมต่อแบบตรง 21"/>
        <xdr:cNvCxnSpPr>
          <a:cxnSpLocks noChangeShapeType="1"/>
        </xdr:cNvCxnSpPr>
      </xdr:nvCxnSpPr>
      <xdr:spPr bwMode="auto">
        <a:xfrm flipV="1">
          <a:off x="7385050" y="35004375"/>
          <a:ext cx="968375" cy="146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571500</xdr:colOff>
      <xdr:row>122</xdr:row>
      <xdr:rowOff>619125</xdr:rowOff>
    </xdr:from>
    <xdr:to>
      <xdr:col>9</xdr:col>
      <xdr:colOff>34925</xdr:colOff>
      <xdr:row>122</xdr:row>
      <xdr:rowOff>619271</xdr:rowOff>
    </xdr:to>
    <xdr:cxnSp macro="">
      <xdr:nvCxnSpPr>
        <xdr:cNvPr id="9" name="ลูกศรเชื่อมต่อแบบตรง 21"/>
        <xdr:cNvCxnSpPr>
          <a:cxnSpLocks noChangeShapeType="1"/>
        </xdr:cNvCxnSpPr>
      </xdr:nvCxnSpPr>
      <xdr:spPr bwMode="auto">
        <a:xfrm flipV="1">
          <a:off x="5505450" y="46682025"/>
          <a:ext cx="968375" cy="146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581025</xdr:colOff>
      <xdr:row>136</xdr:row>
      <xdr:rowOff>685946</xdr:rowOff>
    </xdr:from>
    <xdr:to>
      <xdr:col>8</xdr:col>
      <xdr:colOff>304800</xdr:colOff>
      <xdr:row>136</xdr:row>
      <xdr:rowOff>695325</xdr:rowOff>
    </xdr:to>
    <xdr:cxnSp macro="">
      <xdr:nvCxnSpPr>
        <xdr:cNvPr id="11" name="ลูกศรเชื่อมต่อแบบตรง 21"/>
        <xdr:cNvCxnSpPr>
          <a:cxnSpLocks noChangeShapeType="1"/>
        </xdr:cNvCxnSpPr>
      </xdr:nvCxnSpPr>
      <xdr:spPr bwMode="auto">
        <a:xfrm>
          <a:off x="5514975" y="52463846"/>
          <a:ext cx="904875" cy="9379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19050</xdr:colOff>
      <xdr:row>194</xdr:row>
      <xdr:rowOff>209550</xdr:rowOff>
    </xdr:from>
    <xdr:to>
      <xdr:col>9</xdr:col>
      <xdr:colOff>0</xdr:colOff>
      <xdr:row>194</xdr:row>
      <xdr:rowOff>228600</xdr:rowOff>
    </xdr:to>
    <xdr:cxnSp macro="">
      <xdr:nvCxnSpPr>
        <xdr:cNvPr id="12" name="ลูกศรเชื่อมต่อแบบตรง 21"/>
        <xdr:cNvCxnSpPr>
          <a:cxnSpLocks noChangeShapeType="1"/>
        </xdr:cNvCxnSpPr>
      </xdr:nvCxnSpPr>
      <xdr:spPr bwMode="auto">
        <a:xfrm>
          <a:off x="5553075" y="69923025"/>
          <a:ext cx="885825" cy="190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314325</xdr:colOff>
      <xdr:row>229</xdr:row>
      <xdr:rowOff>171450</xdr:rowOff>
    </xdr:from>
    <xdr:to>
      <xdr:col>13</xdr:col>
      <xdr:colOff>9525</xdr:colOff>
      <xdr:row>229</xdr:row>
      <xdr:rowOff>180975</xdr:rowOff>
    </xdr:to>
    <xdr:cxnSp macro="">
      <xdr:nvCxnSpPr>
        <xdr:cNvPr id="20" name="ลูกศรเชื่อมต่อแบบตรง 21"/>
        <xdr:cNvCxnSpPr>
          <a:cxnSpLocks noChangeShapeType="1"/>
        </xdr:cNvCxnSpPr>
      </xdr:nvCxnSpPr>
      <xdr:spPr bwMode="auto">
        <a:xfrm>
          <a:off x="7077075" y="80838675"/>
          <a:ext cx="64770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590550</xdr:colOff>
      <xdr:row>249</xdr:row>
      <xdr:rowOff>285750</xdr:rowOff>
    </xdr:from>
    <xdr:to>
      <xdr:col>18</xdr:col>
      <xdr:colOff>9525</xdr:colOff>
      <xdr:row>249</xdr:row>
      <xdr:rowOff>285750</xdr:rowOff>
    </xdr:to>
    <xdr:cxnSp macro="">
      <xdr:nvCxnSpPr>
        <xdr:cNvPr id="21" name="ลูกศรเชื่อมต่อแบบตรง 21"/>
        <xdr:cNvCxnSpPr>
          <a:cxnSpLocks noChangeShapeType="1"/>
        </xdr:cNvCxnSpPr>
      </xdr:nvCxnSpPr>
      <xdr:spPr bwMode="auto">
        <a:xfrm>
          <a:off x="5524500" y="86372700"/>
          <a:ext cx="337185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28575</xdr:colOff>
      <xdr:row>66</xdr:row>
      <xdr:rowOff>277959</xdr:rowOff>
    </xdr:from>
    <xdr:to>
      <xdr:col>10</xdr:col>
      <xdr:colOff>28575</xdr:colOff>
      <xdr:row>66</xdr:row>
      <xdr:rowOff>285750</xdr:rowOff>
    </xdr:to>
    <xdr:cxnSp macro="">
      <xdr:nvCxnSpPr>
        <xdr:cNvPr id="24" name="ลูกศรเชื่อมต่อแบบตรง 21"/>
        <xdr:cNvCxnSpPr>
          <a:cxnSpLocks noChangeShapeType="1"/>
        </xdr:cNvCxnSpPr>
      </xdr:nvCxnSpPr>
      <xdr:spPr bwMode="auto">
        <a:xfrm>
          <a:off x="5562600" y="24014259"/>
          <a:ext cx="1228725" cy="7791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view="pageBreakPreview" zoomScaleNormal="100" zoomScaleSheetLayoutView="100" workbookViewId="0">
      <selection activeCell="A3" sqref="A3:R4"/>
    </sheetView>
  </sheetViews>
  <sheetFormatPr defaultRowHeight="18.75" x14ac:dyDescent="0.3"/>
  <cols>
    <col min="1" max="1" width="2.875" style="176" customWidth="1"/>
    <col min="2" max="2" width="14.625" style="51" customWidth="1"/>
    <col min="3" max="3" width="29.625" style="51" customWidth="1"/>
    <col min="4" max="4" width="12.25" style="52" customWidth="1"/>
    <col min="5" max="5" width="8" style="51" customWidth="1"/>
    <col min="6" max="6" width="8" style="154" customWidth="1"/>
    <col min="7" max="7" width="3.875" style="51" customWidth="1"/>
    <col min="8" max="8" width="3.75" style="51" customWidth="1"/>
    <col min="9" max="9" width="4" style="51" customWidth="1"/>
    <col min="10" max="10" width="3.75" style="51" customWidth="1"/>
    <col min="11" max="11" width="4.125" style="51" customWidth="1"/>
    <col min="12" max="12" width="3.625" style="51" customWidth="1"/>
    <col min="13" max="13" width="4.375" style="51" customWidth="1"/>
    <col min="14" max="14" width="3.875" style="51" customWidth="1"/>
    <col min="15" max="16" width="3.625" style="51" customWidth="1"/>
    <col min="17" max="17" width="4" style="51" customWidth="1"/>
    <col min="18" max="18" width="3.5" style="51" customWidth="1"/>
    <col min="19" max="19" width="12" style="50" customWidth="1"/>
    <col min="20" max="20" width="17" style="50" customWidth="1"/>
    <col min="21" max="256" width="9" style="51"/>
    <col min="257" max="257" width="4.75" style="51" customWidth="1"/>
    <col min="258" max="258" width="18.5" style="51" customWidth="1"/>
    <col min="259" max="259" width="33.25" style="51" customWidth="1"/>
    <col min="260" max="260" width="9.625" style="51" customWidth="1"/>
    <col min="261" max="261" width="8.875" style="51" customWidth="1"/>
    <col min="262" max="262" width="10" style="51" customWidth="1"/>
    <col min="263" max="263" width="4.25" style="51" customWidth="1"/>
    <col min="264" max="264" width="3.75" style="51" customWidth="1"/>
    <col min="265" max="265" width="4" style="51" customWidth="1"/>
    <col min="266" max="266" width="3.75" style="51" customWidth="1"/>
    <col min="267" max="267" width="4.125" style="51" customWidth="1"/>
    <col min="268" max="268" width="3.625" style="51" customWidth="1"/>
    <col min="269" max="269" width="4.375" style="51" customWidth="1"/>
    <col min="270" max="270" width="3.875" style="51" customWidth="1"/>
    <col min="271" max="272" width="3.625" style="51" customWidth="1"/>
    <col min="273" max="273" width="4" style="51" customWidth="1"/>
    <col min="274" max="274" width="3.875" style="51" customWidth="1"/>
    <col min="275" max="275" width="9" style="51"/>
    <col min="276" max="276" width="17" style="51" customWidth="1"/>
    <col min="277" max="512" width="9" style="51"/>
    <col min="513" max="513" width="4.75" style="51" customWidth="1"/>
    <col min="514" max="514" width="18.5" style="51" customWidth="1"/>
    <col min="515" max="515" width="33.25" style="51" customWidth="1"/>
    <col min="516" max="516" width="9.625" style="51" customWidth="1"/>
    <col min="517" max="517" width="8.875" style="51" customWidth="1"/>
    <col min="518" max="518" width="10" style="51" customWidth="1"/>
    <col min="519" max="519" width="4.25" style="51" customWidth="1"/>
    <col min="520" max="520" width="3.75" style="51" customWidth="1"/>
    <col min="521" max="521" width="4" style="51" customWidth="1"/>
    <col min="522" max="522" width="3.75" style="51" customWidth="1"/>
    <col min="523" max="523" width="4.125" style="51" customWidth="1"/>
    <col min="524" max="524" width="3.625" style="51" customWidth="1"/>
    <col min="525" max="525" width="4.375" style="51" customWidth="1"/>
    <col min="526" max="526" width="3.875" style="51" customWidth="1"/>
    <col min="527" max="528" width="3.625" style="51" customWidth="1"/>
    <col min="529" max="529" width="4" style="51" customWidth="1"/>
    <col min="530" max="530" width="3.875" style="51" customWidth="1"/>
    <col min="531" max="531" width="9" style="51"/>
    <col min="532" max="532" width="17" style="51" customWidth="1"/>
    <col min="533" max="768" width="9" style="51"/>
    <col min="769" max="769" width="4.75" style="51" customWidth="1"/>
    <col min="770" max="770" width="18.5" style="51" customWidth="1"/>
    <col min="771" max="771" width="33.25" style="51" customWidth="1"/>
    <col min="772" max="772" width="9.625" style="51" customWidth="1"/>
    <col min="773" max="773" width="8.875" style="51" customWidth="1"/>
    <col min="774" max="774" width="10" style="51" customWidth="1"/>
    <col min="775" max="775" width="4.25" style="51" customWidth="1"/>
    <col min="776" max="776" width="3.75" style="51" customWidth="1"/>
    <col min="777" max="777" width="4" style="51" customWidth="1"/>
    <col min="778" max="778" width="3.75" style="51" customWidth="1"/>
    <col min="779" max="779" width="4.125" style="51" customWidth="1"/>
    <col min="780" max="780" width="3.625" style="51" customWidth="1"/>
    <col min="781" max="781" width="4.375" style="51" customWidth="1"/>
    <col min="782" max="782" width="3.875" style="51" customWidth="1"/>
    <col min="783" max="784" width="3.625" style="51" customWidth="1"/>
    <col min="785" max="785" width="4" style="51" customWidth="1"/>
    <col min="786" max="786" width="3.875" style="51" customWidth="1"/>
    <col min="787" max="787" width="9" style="51"/>
    <col min="788" max="788" width="17" style="51" customWidth="1"/>
    <col min="789" max="1024" width="9" style="51"/>
    <col min="1025" max="1025" width="4.75" style="51" customWidth="1"/>
    <col min="1026" max="1026" width="18.5" style="51" customWidth="1"/>
    <col min="1027" max="1027" width="33.25" style="51" customWidth="1"/>
    <col min="1028" max="1028" width="9.625" style="51" customWidth="1"/>
    <col min="1029" max="1029" width="8.875" style="51" customWidth="1"/>
    <col min="1030" max="1030" width="10" style="51" customWidth="1"/>
    <col min="1031" max="1031" width="4.25" style="51" customWidth="1"/>
    <col min="1032" max="1032" width="3.75" style="51" customWidth="1"/>
    <col min="1033" max="1033" width="4" style="51" customWidth="1"/>
    <col min="1034" max="1034" width="3.75" style="51" customWidth="1"/>
    <col min="1035" max="1035" width="4.125" style="51" customWidth="1"/>
    <col min="1036" max="1036" width="3.625" style="51" customWidth="1"/>
    <col min="1037" max="1037" width="4.375" style="51" customWidth="1"/>
    <col min="1038" max="1038" width="3.875" style="51" customWidth="1"/>
    <col min="1039" max="1040" width="3.625" style="51" customWidth="1"/>
    <col min="1041" max="1041" width="4" style="51" customWidth="1"/>
    <col min="1042" max="1042" width="3.875" style="51" customWidth="1"/>
    <col min="1043" max="1043" width="9" style="51"/>
    <col min="1044" max="1044" width="17" style="51" customWidth="1"/>
    <col min="1045" max="1280" width="9" style="51"/>
    <col min="1281" max="1281" width="4.75" style="51" customWidth="1"/>
    <col min="1282" max="1282" width="18.5" style="51" customWidth="1"/>
    <col min="1283" max="1283" width="33.25" style="51" customWidth="1"/>
    <col min="1284" max="1284" width="9.625" style="51" customWidth="1"/>
    <col min="1285" max="1285" width="8.875" style="51" customWidth="1"/>
    <col min="1286" max="1286" width="10" style="51" customWidth="1"/>
    <col min="1287" max="1287" width="4.25" style="51" customWidth="1"/>
    <col min="1288" max="1288" width="3.75" style="51" customWidth="1"/>
    <col min="1289" max="1289" width="4" style="51" customWidth="1"/>
    <col min="1290" max="1290" width="3.75" style="51" customWidth="1"/>
    <col min="1291" max="1291" width="4.125" style="51" customWidth="1"/>
    <col min="1292" max="1292" width="3.625" style="51" customWidth="1"/>
    <col min="1293" max="1293" width="4.375" style="51" customWidth="1"/>
    <col min="1294" max="1294" width="3.875" style="51" customWidth="1"/>
    <col min="1295" max="1296" width="3.625" style="51" customWidth="1"/>
    <col min="1297" max="1297" width="4" style="51" customWidth="1"/>
    <col min="1298" max="1298" width="3.875" style="51" customWidth="1"/>
    <col min="1299" max="1299" width="9" style="51"/>
    <col min="1300" max="1300" width="17" style="51" customWidth="1"/>
    <col min="1301" max="1536" width="9" style="51"/>
    <col min="1537" max="1537" width="4.75" style="51" customWidth="1"/>
    <col min="1538" max="1538" width="18.5" style="51" customWidth="1"/>
    <col min="1539" max="1539" width="33.25" style="51" customWidth="1"/>
    <col min="1540" max="1540" width="9.625" style="51" customWidth="1"/>
    <col min="1541" max="1541" width="8.875" style="51" customWidth="1"/>
    <col min="1542" max="1542" width="10" style="51" customWidth="1"/>
    <col min="1543" max="1543" width="4.25" style="51" customWidth="1"/>
    <col min="1544" max="1544" width="3.75" style="51" customWidth="1"/>
    <col min="1545" max="1545" width="4" style="51" customWidth="1"/>
    <col min="1546" max="1546" width="3.75" style="51" customWidth="1"/>
    <col min="1547" max="1547" width="4.125" style="51" customWidth="1"/>
    <col min="1548" max="1548" width="3.625" style="51" customWidth="1"/>
    <col min="1549" max="1549" width="4.375" style="51" customWidth="1"/>
    <col min="1550" max="1550" width="3.875" style="51" customWidth="1"/>
    <col min="1551" max="1552" width="3.625" style="51" customWidth="1"/>
    <col min="1553" max="1553" width="4" style="51" customWidth="1"/>
    <col min="1554" max="1554" width="3.875" style="51" customWidth="1"/>
    <col min="1555" max="1555" width="9" style="51"/>
    <col min="1556" max="1556" width="17" style="51" customWidth="1"/>
    <col min="1557" max="1792" width="9" style="51"/>
    <col min="1793" max="1793" width="4.75" style="51" customWidth="1"/>
    <col min="1794" max="1794" width="18.5" style="51" customWidth="1"/>
    <col min="1795" max="1795" width="33.25" style="51" customWidth="1"/>
    <col min="1796" max="1796" width="9.625" style="51" customWidth="1"/>
    <col min="1797" max="1797" width="8.875" style="51" customWidth="1"/>
    <col min="1798" max="1798" width="10" style="51" customWidth="1"/>
    <col min="1799" max="1799" width="4.25" style="51" customWidth="1"/>
    <col min="1800" max="1800" width="3.75" style="51" customWidth="1"/>
    <col min="1801" max="1801" width="4" style="51" customWidth="1"/>
    <col min="1802" max="1802" width="3.75" style="51" customWidth="1"/>
    <col min="1803" max="1803" width="4.125" style="51" customWidth="1"/>
    <col min="1804" max="1804" width="3.625" style="51" customWidth="1"/>
    <col min="1805" max="1805" width="4.375" style="51" customWidth="1"/>
    <col min="1806" max="1806" width="3.875" style="51" customWidth="1"/>
    <col min="1807" max="1808" width="3.625" style="51" customWidth="1"/>
    <col min="1809" max="1809" width="4" style="51" customWidth="1"/>
    <col min="1810" max="1810" width="3.875" style="51" customWidth="1"/>
    <col min="1811" max="1811" width="9" style="51"/>
    <col min="1812" max="1812" width="17" style="51" customWidth="1"/>
    <col min="1813" max="2048" width="9" style="51"/>
    <col min="2049" max="2049" width="4.75" style="51" customWidth="1"/>
    <col min="2050" max="2050" width="18.5" style="51" customWidth="1"/>
    <col min="2051" max="2051" width="33.25" style="51" customWidth="1"/>
    <col min="2052" max="2052" width="9.625" style="51" customWidth="1"/>
    <col min="2053" max="2053" width="8.875" style="51" customWidth="1"/>
    <col min="2054" max="2054" width="10" style="51" customWidth="1"/>
    <col min="2055" max="2055" width="4.25" style="51" customWidth="1"/>
    <col min="2056" max="2056" width="3.75" style="51" customWidth="1"/>
    <col min="2057" max="2057" width="4" style="51" customWidth="1"/>
    <col min="2058" max="2058" width="3.75" style="51" customWidth="1"/>
    <col min="2059" max="2059" width="4.125" style="51" customWidth="1"/>
    <col min="2060" max="2060" width="3.625" style="51" customWidth="1"/>
    <col min="2061" max="2061" width="4.375" style="51" customWidth="1"/>
    <col min="2062" max="2062" width="3.875" style="51" customWidth="1"/>
    <col min="2063" max="2064" width="3.625" style="51" customWidth="1"/>
    <col min="2065" max="2065" width="4" style="51" customWidth="1"/>
    <col min="2066" max="2066" width="3.875" style="51" customWidth="1"/>
    <col min="2067" max="2067" width="9" style="51"/>
    <col min="2068" max="2068" width="17" style="51" customWidth="1"/>
    <col min="2069" max="2304" width="9" style="51"/>
    <col min="2305" max="2305" width="4.75" style="51" customWidth="1"/>
    <col min="2306" max="2306" width="18.5" style="51" customWidth="1"/>
    <col min="2307" max="2307" width="33.25" style="51" customWidth="1"/>
    <col min="2308" max="2308" width="9.625" style="51" customWidth="1"/>
    <col min="2309" max="2309" width="8.875" style="51" customWidth="1"/>
    <col min="2310" max="2310" width="10" style="51" customWidth="1"/>
    <col min="2311" max="2311" width="4.25" style="51" customWidth="1"/>
    <col min="2312" max="2312" width="3.75" style="51" customWidth="1"/>
    <col min="2313" max="2313" width="4" style="51" customWidth="1"/>
    <col min="2314" max="2314" width="3.75" style="51" customWidth="1"/>
    <col min="2315" max="2315" width="4.125" style="51" customWidth="1"/>
    <col min="2316" max="2316" width="3.625" style="51" customWidth="1"/>
    <col min="2317" max="2317" width="4.375" style="51" customWidth="1"/>
    <col min="2318" max="2318" width="3.875" style="51" customWidth="1"/>
    <col min="2319" max="2320" width="3.625" style="51" customWidth="1"/>
    <col min="2321" max="2321" width="4" style="51" customWidth="1"/>
    <col min="2322" max="2322" width="3.875" style="51" customWidth="1"/>
    <col min="2323" max="2323" width="9" style="51"/>
    <col min="2324" max="2324" width="17" style="51" customWidth="1"/>
    <col min="2325" max="2560" width="9" style="51"/>
    <col min="2561" max="2561" width="4.75" style="51" customWidth="1"/>
    <col min="2562" max="2562" width="18.5" style="51" customWidth="1"/>
    <col min="2563" max="2563" width="33.25" style="51" customWidth="1"/>
    <col min="2564" max="2564" width="9.625" style="51" customWidth="1"/>
    <col min="2565" max="2565" width="8.875" style="51" customWidth="1"/>
    <col min="2566" max="2566" width="10" style="51" customWidth="1"/>
    <col min="2567" max="2567" width="4.25" style="51" customWidth="1"/>
    <col min="2568" max="2568" width="3.75" style="51" customWidth="1"/>
    <col min="2569" max="2569" width="4" style="51" customWidth="1"/>
    <col min="2570" max="2570" width="3.75" style="51" customWidth="1"/>
    <col min="2571" max="2571" width="4.125" style="51" customWidth="1"/>
    <col min="2572" max="2572" width="3.625" style="51" customWidth="1"/>
    <col min="2573" max="2573" width="4.375" style="51" customWidth="1"/>
    <col min="2574" max="2574" width="3.875" style="51" customWidth="1"/>
    <col min="2575" max="2576" width="3.625" style="51" customWidth="1"/>
    <col min="2577" max="2577" width="4" style="51" customWidth="1"/>
    <col min="2578" max="2578" width="3.875" style="51" customWidth="1"/>
    <col min="2579" max="2579" width="9" style="51"/>
    <col min="2580" max="2580" width="17" style="51" customWidth="1"/>
    <col min="2581" max="2816" width="9" style="51"/>
    <col min="2817" max="2817" width="4.75" style="51" customWidth="1"/>
    <col min="2818" max="2818" width="18.5" style="51" customWidth="1"/>
    <col min="2819" max="2819" width="33.25" style="51" customWidth="1"/>
    <col min="2820" max="2820" width="9.625" style="51" customWidth="1"/>
    <col min="2821" max="2821" width="8.875" style="51" customWidth="1"/>
    <col min="2822" max="2822" width="10" style="51" customWidth="1"/>
    <col min="2823" max="2823" width="4.25" style="51" customWidth="1"/>
    <col min="2824" max="2824" width="3.75" style="51" customWidth="1"/>
    <col min="2825" max="2825" width="4" style="51" customWidth="1"/>
    <col min="2826" max="2826" width="3.75" style="51" customWidth="1"/>
    <col min="2827" max="2827" width="4.125" style="51" customWidth="1"/>
    <col min="2828" max="2828" width="3.625" style="51" customWidth="1"/>
    <col min="2829" max="2829" width="4.375" style="51" customWidth="1"/>
    <col min="2830" max="2830" width="3.875" style="51" customWidth="1"/>
    <col min="2831" max="2832" width="3.625" style="51" customWidth="1"/>
    <col min="2833" max="2833" width="4" style="51" customWidth="1"/>
    <col min="2834" max="2834" width="3.875" style="51" customWidth="1"/>
    <col min="2835" max="2835" width="9" style="51"/>
    <col min="2836" max="2836" width="17" style="51" customWidth="1"/>
    <col min="2837" max="3072" width="9" style="51"/>
    <col min="3073" max="3073" width="4.75" style="51" customWidth="1"/>
    <col min="3074" max="3074" width="18.5" style="51" customWidth="1"/>
    <col min="3075" max="3075" width="33.25" style="51" customWidth="1"/>
    <col min="3076" max="3076" width="9.625" style="51" customWidth="1"/>
    <col min="3077" max="3077" width="8.875" style="51" customWidth="1"/>
    <col min="3078" max="3078" width="10" style="51" customWidth="1"/>
    <col min="3079" max="3079" width="4.25" style="51" customWidth="1"/>
    <col min="3080" max="3080" width="3.75" style="51" customWidth="1"/>
    <col min="3081" max="3081" width="4" style="51" customWidth="1"/>
    <col min="3082" max="3082" width="3.75" style="51" customWidth="1"/>
    <col min="3083" max="3083" width="4.125" style="51" customWidth="1"/>
    <col min="3084" max="3084" width="3.625" style="51" customWidth="1"/>
    <col min="3085" max="3085" width="4.375" style="51" customWidth="1"/>
    <col min="3086" max="3086" width="3.875" style="51" customWidth="1"/>
    <col min="3087" max="3088" width="3.625" style="51" customWidth="1"/>
    <col min="3089" max="3089" width="4" style="51" customWidth="1"/>
    <col min="3090" max="3090" width="3.875" style="51" customWidth="1"/>
    <col min="3091" max="3091" width="9" style="51"/>
    <col min="3092" max="3092" width="17" style="51" customWidth="1"/>
    <col min="3093" max="3328" width="9" style="51"/>
    <col min="3329" max="3329" width="4.75" style="51" customWidth="1"/>
    <col min="3330" max="3330" width="18.5" style="51" customWidth="1"/>
    <col min="3331" max="3331" width="33.25" style="51" customWidth="1"/>
    <col min="3332" max="3332" width="9.625" style="51" customWidth="1"/>
    <col min="3333" max="3333" width="8.875" style="51" customWidth="1"/>
    <col min="3334" max="3334" width="10" style="51" customWidth="1"/>
    <col min="3335" max="3335" width="4.25" style="51" customWidth="1"/>
    <col min="3336" max="3336" width="3.75" style="51" customWidth="1"/>
    <col min="3337" max="3337" width="4" style="51" customWidth="1"/>
    <col min="3338" max="3338" width="3.75" style="51" customWidth="1"/>
    <col min="3339" max="3339" width="4.125" style="51" customWidth="1"/>
    <col min="3340" max="3340" width="3.625" style="51" customWidth="1"/>
    <col min="3341" max="3341" width="4.375" style="51" customWidth="1"/>
    <col min="3342" max="3342" width="3.875" style="51" customWidth="1"/>
    <col min="3343" max="3344" width="3.625" style="51" customWidth="1"/>
    <col min="3345" max="3345" width="4" style="51" customWidth="1"/>
    <col min="3346" max="3346" width="3.875" style="51" customWidth="1"/>
    <col min="3347" max="3347" width="9" style="51"/>
    <col min="3348" max="3348" width="17" style="51" customWidth="1"/>
    <col min="3349" max="3584" width="9" style="51"/>
    <col min="3585" max="3585" width="4.75" style="51" customWidth="1"/>
    <col min="3586" max="3586" width="18.5" style="51" customWidth="1"/>
    <col min="3587" max="3587" width="33.25" style="51" customWidth="1"/>
    <col min="3588" max="3588" width="9.625" style="51" customWidth="1"/>
    <col min="3589" max="3589" width="8.875" style="51" customWidth="1"/>
    <col min="3590" max="3590" width="10" style="51" customWidth="1"/>
    <col min="3591" max="3591" width="4.25" style="51" customWidth="1"/>
    <col min="3592" max="3592" width="3.75" style="51" customWidth="1"/>
    <col min="3593" max="3593" width="4" style="51" customWidth="1"/>
    <col min="3594" max="3594" width="3.75" style="51" customWidth="1"/>
    <col min="3595" max="3595" width="4.125" style="51" customWidth="1"/>
    <col min="3596" max="3596" width="3.625" style="51" customWidth="1"/>
    <col min="3597" max="3597" width="4.375" style="51" customWidth="1"/>
    <col min="3598" max="3598" width="3.875" style="51" customWidth="1"/>
    <col min="3599" max="3600" width="3.625" style="51" customWidth="1"/>
    <col min="3601" max="3601" width="4" style="51" customWidth="1"/>
    <col min="3602" max="3602" width="3.875" style="51" customWidth="1"/>
    <col min="3603" max="3603" width="9" style="51"/>
    <col min="3604" max="3604" width="17" style="51" customWidth="1"/>
    <col min="3605" max="3840" width="9" style="51"/>
    <col min="3841" max="3841" width="4.75" style="51" customWidth="1"/>
    <col min="3842" max="3842" width="18.5" style="51" customWidth="1"/>
    <col min="3843" max="3843" width="33.25" style="51" customWidth="1"/>
    <col min="3844" max="3844" width="9.625" style="51" customWidth="1"/>
    <col min="3845" max="3845" width="8.875" style="51" customWidth="1"/>
    <col min="3846" max="3846" width="10" style="51" customWidth="1"/>
    <col min="3847" max="3847" width="4.25" style="51" customWidth="1"/>
    <col min="3848" max="3848" width="3.75" style="51" customWidth="1"/>
    <col min="3849" max="3849" width="4" style="51" customWidth="1"/>
    <col min="3850" max="3850" width="3.75" style="51" customWidth="1"/>
    <col min="3851" max="3851" width="4.125" style="51" customWidth="1"/>
    <col min="3852" max="3852" width="3.625" style="51" customWidth="1"/>
    <col min="3853" max="3853" width="4.375" style="51" customWidth="1"/>
    <col min="3854" max="3854" width="3.875" style="51" customWidth="1"/>
    <col min="3855" max="3856" width="3.625" style="51" customWidth="1"/>
    <col min="3857" max="3857" width="4" style="51" customWidth="1"/>
    <col min="3858" max="3858" width="3.875" style="51" customWidth="1"/>
    <col min="3859" max="3859" width="9" style="51"/>
    <col min="3860" max="3860" width="17" style="51" customWidth="1"/>
    <col min="3861" max="4096" width="9" style="51"/>
    <col min="4097" max="4097" width="4.75" style="51" customWidth="1"/>
    <col min="4098" max="4098" width="18.5" style="51" customWidth="1"/>
    <col min="4099" max="4099" width="33.25" style="51" customWidth="1"/>
    <col min="4100" max="4100" width="9.625" style="51" customWidth="1"/>
    <col min="4101" max="4101" width="8.875" style="51" customWidth="1"/>
    <col min="4102" max="4102" width="10" style="51" customWidth="1"/>
    <col min="4103" max="4103" width="4.25" style="51" customWidth="1"/>
    <col min="4104" max="4104" width="3.75" style="51" customWidth="1"/>
    <col min="4105" max="4105" width="4" style="51" customWidth="1"/>
    <col min="4106" max="4106" width="3.75" style="51" customWidth="1"/>
    <col min="4107" max="4107" width="4.125" style="51" customWidth="1"/>
    <col min="4108" max="4108" width="3.625" style="51" customWidth="1"/>
    <col min="4109" max="4109" width="4.375" style="51" customWidth="1"/>
    <col min="4110" max="4110" width="3.875" style="51" customWidth="1"/>
    <col min="4111" max="4112" width="3.625" style="51" customWidth="1"/>
    <col min="4113" max="4113" width="4" style="51" customWidth="1"/>
    <col min="4114" max="4114" width="3.875" style="51" customWidth="1"/>
    <col min="4115" max="4115" width="9" style="51"/>
    <col min="4116" max="4116" width="17" style="51" customWidth="1"/>
    <col min="4117" max="4352" width="9" style="51"/>
    <col min="4353" max="4353" width="4.75" style="51" customWidth="1"/>
    <col min="4354" max="4354" width="18.5" style="51" customWidth="1"/>
    <col min="4355" max="4355" width="33.25" style="51" customWidth="1"/>
    <col min="4356" max="4356" width="9.625" style="51" customWidth="1"/>
    <col min="4357" max="4357" width="8.875" style="51" customWidth="1"/>
    <col min="4358" max="4358" width="10" style="51" customWidth="1"/>
    <col min="4359" max="4359" width="4.25" style="51" customWidth="1"/>
    <col min="4360" max="4360" width="3.75" style="51" customWidth="1"/>
    <col min="4361" max="4361" width="4" style="51" customWidth="1"/>
    <col min="4362" max="4362" width="3.75" style="51" customWidth="1"/>
    <col min="4363" max="4363" width="4.125" style="51" customWidth="1"/>
    <col min="4364" max="4364" width="3.625" style="51" customWidth="1"/>
    <col min="4365" max="4365" width="4.375" style="51" customWidth="1"/>
    <col min="4366" max="4366" width="3.875" style="51" customWidth="1"/>
    <col min="4367" max="4368" width="3.625" style="51" customWidth="1"/>
    <col min="4369" max="4369" width="4" style="51" customWidth="1"/>
    <col min="4370" max="4370" width="3.875" style="51" customWidth="1"/>
    <col min="4371" max="4371" width="9" style="51"/>
    <col min="4372" max="4372" width="17" style="51" customWidth="1"/>
    <col min="4373" max="4608" width="9" style="51"/>
    <col min="4609" max="4609" width="4.75" style="51" customWidth="1"/>
    <col min="4610" max="4610" width="18.5" style="51" customWidth="1"/>
    <col min="4611" max="4611" width="33.25" style="51" customWidth="1"/>
    <col min="4612" max="4612" width="9.625" style="51" customWidth="1"/>
    <col min="4613" max="4613" width="8.875" style="51" customWidth="1"/>
    <col min="4614" max="4614" width="10" style="51" customWidth="1"/>
    <col min="4615" max="4615" width="4.25" style="51" customWidth="1"/>
    <col min="4616" max="4616" width="3.75" style="51" customWidth="1"/>
    <col min="4617" max="4617" width="4" style="51" customWidth="1"/>
    <col min="4618" max="4618" width="3.75" style="51" customWidth="1"/>
    <col min="4619" max="4619" width="4.125" style="51" customWidth="1"/>
    <col min="4620" max="4620" width="3.625" style="51" customWidth="1"/>
    <col min="4621" max="4621" width="4.375" style="51" customWidth="1"/>
    <col min="4622" max="4622" width="3.875" style="51" customWidth="1"/>
    <col min="4623" max="4624" width="3.625" style="51" customWidth="1"/>
    <col min="4625" max="4625" width="4" style="51" customWidth="1"/>
    <col min="4626" max="4626" width="3.875" style="51" customWidth="1"/>
    <col min="4627" max="4627" width="9" style="51"/>
    <col min="4628" max="4628" width="17" style="51" customWidth="1"/>
    <col min="4629" max="4864" width="9" style="51"/>
    <col min="4865" max="4865" width="4.75" style="51" customWidth="1"/>
    <col min="4866" max="4866" width="18.5" style="51" customWidth="1"/>
    <col min="4867" max="4867" width="33.25" style="51" customWidth="1"/>
    <col min="4868" max="4868" width="9.625" style="51" customWidth="1"/>
    <col min="4869" max="4869" width="8.875" style="51" customWidth="1"/>
    <col min="4870" max="4870" width="10" style="51" customWidth="1"/>
    <col min="4871" max="4871" width="4.25" style="51" customWidth="1"/>
    <col min="4872" max="4872" width="3.75" style="51" customWidth="1"/>
    <col min="4873" max="4873" width="4" style="51" customWidth="1"/>
    <col min="4874" max="4874" width="3.75" style="51" customWidth="1"/>
    <col min="4875" max="4875" width="4.125" style="51" customWidth="1"/>
    <col min="4876" max="4876" width="3.625" style="51" customWidth="1"/>
    <col min="4877" max="4877" width="4.375" style="51" customWidth="1"/>
    <col min="4878" max="4878" width="3.875" style="51" customWidth="1"/>
    <col min="4879" max="4880" width="3.625" style="51" customWidth="1"/>
    <col min="4881" max="4881" width="4" style="51" customWidth="1"/>
    <col min="4882" max="4882" width="3.875" style="51" customWidth="1"/>
    <col min="4883" max="4883" width="9" style="51"/>
    <col min="4884" max="4884" width="17" style="51" customWidth="1"/>
    <col min="4885" max="5120" width="9" style="51"/>
    <col min="5121" max="5121" width="4.75" style="51" customWidth="1"/>
    <col min="5122" max="5122" width="18.5" style="51" customWidth="1"/>
    <col min="5123" max="5123" width="33.25" style="51" customWidth="1"/>
    <col min="5124" max="5124" width="9.625" style="51" customWidth="1"/>
    <col min="5125" max="5125" width="8.875" style="51" customWidth="1"/>
    <col min="5126" max="5126" width="10" style="51" customWidth="1"/>
    <col min="5127" max="5127" width="4.25" style="51" customWidth="1"/>
    <col min="5128" max="5128" width="3.75" style="51" customWidth="1"/>
    <col min="5129" max="5129" width="4" style="51" customWidth="1"/>
    <col min="5130" max="5130" width="3.75" style="51" customWidth="1"/>
    <col min="5131" max="5131" width="4.125" style="51" customWidth="1"/>
    <col min="5132" max="5132" width="3.625" style="51" customWidth="1"/>
    <col min="5133" max="5133" width="4.375" style="51" customWidth="1"/>
    <col min="5134" max="5134" width="3.875" style="51" customWidth="1"/>
    <col min="5135" max="5136" width="3.625" style="51" customWidth="1"/>
    <col min="5137" max="5137" width="4" style="51" customWidth="1"/>
    <col min="5138" max="5138" width="3.875" style="51" customWidth="1"/>
    <col min="5139" max="5139" width="9" style="51"/>
    <col min="5140" max="5140" width="17" style="51" customWidth="1"/>
    <col min="5141" max="5376" width="9" style="51"/>
    <col min="5377" max="5377" width="4.75" style="51" customWidth="1"/>
    <col min="5378" max="5378" width="18.5" style="51" customWidth="1"/>
    <col min="5379" max="5379" width="33.25" style="51" customWidth="1"/>
    <col min="5380" max="5380" width="9.625" style="51" customWidth="1"/>
    <col min="5381" max="5381" width="8.875" style="51" customWidth="1"/>
    <col min="5382" max="5382" width="10" style="51" customWidth="1"/>
    <col min="5383" max="5383" width="4.25" style="51" customWidth="1"/>
    <col min="5384" max="5384" width="3.75" style="51" customWidth="1"/>
    <col min="5385" max="5385" width="4" style="51" customWidth="1"/>
    <col min="5386" max="5386" width="3.75" style="51" customWidth="1"/>
    <col min="5387" max="5387" width="4.125" style="51" customWidth="1"/>
    <col min="5388" max="5388" width="3.625" style="51" customWidth="1"/>
    <col min="5389" max="5389" width="4.375" style="51" customWidth="1"/>
    <col min="5390" max="5390" width="3.875" style="51" customWidth="1"/>
    <col min="5391" max="5392" width="3.625" style="51" customWidth="1"/>
    <col min="5393" max="5393" width="4" style="51" customWidth="1"/>
    <col min="5394" max="5394" width="3.875" style="51" customWidth="1"/>
    <col min="5395" max="5395" width="9" style="51"/>
    <col min="5396" max="5396" width="17" style="51" customWidth="1"/>
    <col min="5397" max="5632" width="9" style="51"/>
    <col min="5633" max="5633" width="4.75" style="51" customWidth="1"/>
    <col min="5634" max="5634" width="18.5" style="51" customWidth="1"/>
    <col min="5635" max="5635" width="33.25" style="51" customWidth="1"/>
    <col min="5636" max="5636" width="9.625" style="51" customWidth="1"/>
    <col min="5637" max="5637" width="8.875" style="51" customWidth="1"/>
    <col min="5638" max="5638" width="10" style="51" customWidth="1"/>
    <col min="5639" max="5639" width="4.25" style="51" customWidth="1"/>
    <col min="5640" max="5640" width="3.75" style="51" customWidth="1"/>
    <col min="5641" max="5641" width="4" style="51" customWidth="1"/>
    <col min="5642" max="5642" width="3.75" style="51" customWidth="1"/>
    <col min="5643" max="5643" width="4.125" style="51" customWidth="1"/>
    <col min="5644" max="5644" width="3.625" style="51" customWidth="1"/>
    <col min="5645" max="5645" width="4.375" style="51" customWidth="1"/>
    <col min="5646" max="5646" width="3.875" style="51" customWidth="1"/>
    <col min="5647" max="5648" width="3.625" style="51" customWidth="1"/>
    <col min="5649" max="5649" width="4" style="51" customWidth="1"/>
    <col min="5650" max="5650" width="3.875" style="51" customWidth="1"/>
    <col min="5651" max="5651" width="9" style="51"/>
    <col min="5652" max="5652" width="17" style="51" customWidth="1"/>
    <col min="5653" max="5888" width="9" style="51"/>
    <col min="5889" max="5889" width="4.75" style="51" customWidth="1"/>
    <col min="5890" max="5890" width="18.5" style="51" customWidth="1"/>
    <col min="5891" max="5891" width="33.25" style="51" customWidth="1"/>
    <col min="5892" max="5892" width="9.625" style="51" customWidth="1"/>
    <col min="5893" max="5893" width="8.875" style="51" customWidth="1"/>
    <col min="5894" max="5894" width="10" style="51" customWidth="1"/>
    <col min="5895" max="5895" width="4.25" style="51" customWidth="1"/>
    <col min="5896" max="5896" width="3.75" style="51" customWidth="1"/>
    <col min="5897" max="5897" width="4" style="51" customWidth="1"/>
    <col min="5898" max="5898" width="3.75" style="51" customWidth="1"/>
    <col min="5899" max="5899" width="4.125" style="51" customWidth="1"/>
    <col min="5900" max="5900" width="3.625" style="51" customWidth="1"/>
    <col min="5901" max="5901" width="4.375" style="51" customWidth="1"/>
    <col min="5902" max="5902" width="3.875" style="51" customWidth="1"/>
    <col min="5903" max="5904" width="3.625" style="51" customWidth="1"/>
    <col min="5905" max="5905" width="4" style="51" customWidth="1"/>
    <col min="5906" max="5906" width="3.875" style="51" customWidth="1"/>
    <col min="5907" max="5907" width="9" style="51"/>
    <col min="5908" max="5908" width="17" style="51" customWidth="1"/>
    <col min="5909" max="6144" width="9" style="51"/>
    <col min="6145" max="6145" width="4.75" style="51" customWidth="1"/>
    <col min="6146" max="6146" width="18.5" style="51" customWidth="1"/>
    <col min="6147" max="6147" width="33.25" style="51" customWidth="1"/>
    <col min="6148" max="6148" width="9.625" style="51" customWidth="1"/>
    <col min="6149" max="6149" width="8.875" style="51" customWidth="1"/>
    <col min="6150" max="6150" width="10" style="51" customWidth="1"/>
    <col min="6151" max="6151" width="4.25" style="51" customWidth="1"/>
    <col min="6152" max="6152" width="3.75" style="51" customWidth="1"/>
    <col min="6153" max="6153" width="4" style="51" customWidth="1"/>
    <col min="6154" max="6154" width="3.75" style="51" customWidth="1"/>
    <col min="6155" max="6155" width="4.125" style="51" customWidth="1"/>
    <col min="6156" max="6156" width="3.625" style="51" customWidth="1"/>
    <col min="6157" max="6157" width="4.375" style="51" customWidth="1"/>
    <col min="6158" max="6158" width="3.875" style="51" customWidth="1"/>
    <col min="6159" max="6160" width="3.625" style="51" customWidth="1"/>
    <col min="6161" max="6161" width="4" style="51" customWidth="1"/>
    <col min="6162" max="6162" width="3.875" style="51" customWidth="1"/>
    <col min="6163" max="6163" width="9" style="51"/>
    <col min="6164" max="6164" width="17" style="51" customWidth="1"/>
    <col min="6165" max="6400" width="9" style="51"/>
    <col min="6401" max="6401" width="4.75" style="51" customWidth="1"/>
    <col min="6402" max="6402" width="18.5" style="51" customWidth="1"/>
    <col min="6403" max="6403" width="33.25" style="51" customWidth="1"/>
    <col min="6404" max="6404" width="9.625" style="51" customWidth="1"/>
    <col min="6405" max="6405" width="8.875" style="51" customWidth="1"/>
    <col min="6406" max="6406" width="10" style="51" customWidth="1"/>
    <col min="6407" max="6407" width="4.25" style="51" customWidth="1"/>
    <col min="6408" max="6408" width="3.75" style="51" customWidth="1"/>
    <col min="6409" max="6409" width="4" style="51" customWidth="1"/>
    <col min="6410" max="6410" width="3.75" style="51" customWidth="1"/>
    <col min="6411" max="6411" width="4.125" style="51" customWidth="1"/>
    <col min="6412" max="6412" width="3.625" style="51" customWidth="1"/>
    <col min="6413" max="6413" width="4.375" style="51" customWidth="1"/>
    <col min="6414" max="6414" width="3.875" style="51" customWidth="1"/>
    <col min="6415" max="6416" width="3.625" style="51" customWidth="1"/>
    <col min="6417" max="6417" width="4" style="51" customWidth="1"/>
    <col min="6418" max="6418" width="3.875" style="51" customWidth="1"/>
    <col min="6419" max="6419" width="9" style="51"/>
    <col min="6420" max="6420" width="17" style="51" customWidth="1"/>
    <col min="6421" max="6656" width="9" style="51"/>
    <col min="6657" max="6657" width="4.75" style="51" customWidth="1"/>
    <col min="6658" max="6658" width="18.5" style="51" customWidth="1"/>
    <col min="6659" max="6659" width="33.25" style="51" customWidth="1"/>
    <col min="6660" max="6660" width="9.625" style="51" customWidth="1"/>
    <col min="6661" max="6661" width="8.875" style="51" customWidth="1"/>
    <col min="6662" max="6662" width="10" style="51" customWidth="1"/>
    <col min="6663" max="6663" width="4.25" style="51" customWidth="1"/>
    <col min="6664" max="6664" width="3.75" style="51" customWidth="1"/>
    <col min="6665" max="6665" width="4" style="51" customWidth="1"/>
    <col min="6666" max="6666" width="3.75" style="51" customWidth="1"/>
    <col min="6667" max="6667" width="4.125" style="51" customWidth="1"/>
    <col min="6668" max="6668" width="3.625" style="51" customWidth="1"/>
    <col min="6669" max="6669" width="4.375" style="51" customWidth="1"/>
    <col min="6670" max="6670" width="3.875" style="51" customWidth="1"/>
    <col min="6671" max="6672" width="3.625" style="51" customWidth="1"/>
    <col min="6673" max="6673" width="4" style="51" customWidth="1"/>
    <col min="6674" max="6674" width="3.875" style="51" customWidth="1"/>
    <col min="6675" max="6675" width="9" style="51"/>
    <col min="6676" max="6676" width="17" style="51" customWidth="1"/>
    <col min="6677" max="6912" width="9" style="51"/>
    <col min="6913" max="6913" width="4.75" style="51" customWidth="1"/>
    <col min="6914" max="6914" width="18.5" style="51" customWidth="1"/>
    <col min="6915" max="6915" width="33.25" style="51" customWidth="1"/>
    <col min="6916" max="6916" width="9.625" style="51" customWidth="1"/>
    <col min="6917" max="6917" width="8.875" style="51" customWidth="1"/>
    <col min="6918" max="6918" width="10" style="51" customWidth="1"/>
    <col min="6919" max="6919" width="4.25" style="51" customWidth="1"/>
    <col min="6920" max="6920" width="3.75" style="51" customWidth="1"/>
    <col min="6921" max="6921" width="4" style="51" customWidth="1"/>
    <col min="6922" max="6922" width="3.75" style="51" customWidth="1"/>
    <col min="6923" max="6923" width="4.125" style="51" customWidth="1"/>
    <col min="6924" max="6924" width="3.625" style="51" customWidth="1"/>
    <col min="6925" max="6925" width="4.375" style="51" customWidth="1"/>
    <col min="6926" max="6926" width="3.875" style="51" customWidth="1"/>
    <col min="6927" max="6928" width="3.625" style="51" customWidth="1"/>
    <col min="6929" max="6929" width="4" style="51" customWidth="1"/>
    <col min="6930" max="6930" width="3.875" style="51" customWidth="1"/>
    <col min="6931" max="6931" width="9" style="51"/>
    <col min="6932" max="6932" width="17" style="51" customWidth="1"/>
    <col min="6933" max="7168" width="9" style="51"/>
    <col min="7169" max="7169" width="4.75" style="51" customWidth="1"/>
    <col min="7170" max="7170" width="18.5" style="51" customWidth="1"/>
    <col min="7171" max="7171" width="33.25" style="51" customWidth="1"/>
    <col min="7172" max="7172" width="9.625" style="51" customWidth="1"/>
    <col min="7173" max="7173" width="8.875" style="51" customWidth="1"/>
    <col min="7174" max="7174" width="10" style="51" customWidth="1"/>
    <col min="7175" max="7175" width="4.25" style="51" customWidth="1"/>
    <col min="7176" max="7176" width="3.75" style="51" customWidth="1"/>
    <col min="7177" max="7177" width="4" style="51" customWidth="1"/>
    <col min="7178" max="7178" width="3.75" style="51" customWidth="1"/>
    <col min="7179" max="7179" width="4.125" style="51" customWidth="1"/>
    <col min="7180" max="7180" width="3.625" style="51" customWidth="1"/>
    <col min="7181" max="7181" width="4.375" style="51" customWidth="1"/>
    <col min="7182" max="7182" width="3.875" style="51" customWidth="1"/>
    <col min="7183" max="7184" width="3.625" style="51" customWidth="1"/>
    <col min="7185" max="7185" width="4" style="51" customWidth="1"/>
    <col min="7186" max="7186" width="3.875" style="51" customWidth="1"/>
    <col min="7187" max="7187" width="9" style="51"/>
    <col min="7188" max="7188" width="17" style="51" customWidth="1"/>
    <col min="7189" max="7424" width="9" style="51"/>
    <col min="7425" max="7425" width="4.75" style="51" customWidth="1"/>
    <col min="7426" max="7426" width="18.5" style="51" customWidth="1"/>
    <col min="7427" max="7427" width="33.25" style="51" customWidth="1"/>
    <col min="7428" max="7428" width="9.625" style="51" customWidth="1"/>
    <col min="7429" max="7429" width="8.875" style="51" customWidth="1"/>
    <col min="7430" max="7430" width="10" style="51" customWidth="1"/>
    <col min="7431" max="7431" width="4.25" style="51" customWidth="1"/>
    <col min="7432" max="7432" width="3.75" style="51" customWidth="1"/>
    <col min="7433" max="7433" width="4" style="51" customWidth="1"/>
    <col min="7434" max="7434" width="3.75" style="51" customWidth="1"/>
    <col min="7435" max="7435" width="4.125" style="51" customWidth="1"/>
    <col min="7436" max="7436" width="3.625" style="51" customWidth="1"/>
    <col min="7437" max="7437" width="4.375" style="51" customWidth="1"/>
    <col min="7438" max="7438" width="3.875" style="51" customWidth="1"/>
    <col min="7439" max="7440" width="3.625" style="51" customWidth="1"/>
    <col min="7441" max="7441" width="4" style="51" customWidth="1"/>
    <col min="7442" max="7442" width="3.875" style="51" customWidth="1"/>
    <col min="7443" max="7443" width="9" style="51"/>
    <col min="7444" max="7444" width="17" style="51" customWidth="1"/>
    <col min="7445" max="7680" width="9" style="51"/>
    <col min="7681" max="7681" width="4.75" style="51" customWidth="1"/>
    <col min="7682" max="7682" width="18.5" style="51" customWidth="1"/>
    <col min="7683" max="7683" width="33.25" style="51" customWidth="1"/>
    <col min="7684" max="7684" width="9.625" style="51" customWidth="1"/>
    <col min="7685" max="7685" width="8.875" style="51" customWidth="1"/>
    <col min="7686" max="7686" width="10" style="51" customWidth="1"/>
    <col min="7687" max="7687" width="4.25" style="51" customWidth="1"/>
    <col min="7688" max="7688" width="3.75" style="51" customWidth="1"/>
    <col min="7689" max="7689" width="4" style="51" customWidth="1"/>
    <col min="7690" max="7690" width="3.75" style="51" customWidth="1"/>
    <col min="7691" max="7691" width="4.125" style="51" customWidth="1"/>
    <col min="7692" max="7692" width="3.625" style="51" customWidth="1"/>
    <col min="7693" max="7693" width="4.375" style="51" customWidth="1"/>
    <col min="7694" max="7694" width="3.875" style="51" customWidth="1"/>
    <col min="7695" max="7696" width="3.625" style="51" customWidth="1"/>
    <col min="7697" max="7697" width="4" style="51" customWidth="1"/>
    <col min="7698" max="7698" width="3.875" style="51" customWidth="1"/>
    <col min="7699" max="7699" width="9" style="51"/>
    <col min="7700" max="7700" width="17" style="51" customWidth="1"/>
    <col min="7701" max="7936" width="9" style="51"/>
    <col min="7937" max="7937" width="4.75" style="51" customWidth="1"/>
    <col min="7938" max="7938" width="18.5" style="51" customWidth="1"/>
    <col min="7939" max="7939" width="33.25" style="51" customWidth="1"/>
    <col min="7940" max="7940" width="9.625" style="51" customWidth="1"/>
    <col min="7941" max="7941" width="8.875" style="51" customWidth="1"/>
    <col min="7942" max="7942" width="10" style="51" customWidth="1"/>
    <col min="7943" max="7943" width="4.25" style="51" customWidth="1"/>
    <col min="7944" max="7944" width="3.75" style="51" customWidth="1"/>
    <col min="7945" max="7945" width="4" style="51" customWidth="1"/>
    <col min="7946" max="7946" width="3.75" style="51" customWidth="1"/>
    <col min="7947" max="7947" width="4.125" style="51" customWidth="1"/>
    <col min="7948" max="7948" width="3.625" style="51" customWidth="1"/>
    <col min="7949" max="7949" width="4.375" style="51" customWidth="1"/>
    <col min="7950" max="7950" width="3.875" style="51" customWidth="1"/>
    <col min="7951" max="7952" width="3.625" style="51" customWidth="1"/>
    <col min="7953" max="7953" width="4" style="51" customWidth="1"/>
    <col min="7954" max="7954" width="3.875" style="51" customWidth="1"/>
    <col min="7955" max="7955" width="9" style="51"/>
    <col min="7956" max="7956" width="17" style="51" customWidth="1"/>
    <col min="7957" max="8192" width="9" style="51"/>
    <col min="8193" max="8193" width="4.75" style="51" customWidth="1"/>
    <col min="8194" max="8194" width="18.5" style="51" customWidth="1"/>
    <col min="8195" max="8195" width="33.25" style="51" customWidth="1"/>
    <col min="8196" max="8196" width="9.625" style="51" customWidth="1"/>
    <col min="8197" max="8197" width="8.875" style="51" customWidth="1"/>
    <col min="8198" max="8198" width="10" style="51" customWidth="1"/>
    <col min="8199" max="8199" width="4.25" style="51" customWidth="1"/>
    <col min="8200" max="8200" width="3.75" style="51" customWidth="1"/>
    <col min="8201" max="8201" width="4" style="51" customWidth="1"/>
    <col min="8202" max="8202" width="3.75" style="51" customWidth="1"/>
    <col min="8203" max="8203" width="4.125" style="51" customWidth="1"/>
    <col min="8204" max="8204" width="3.625" style="51" customWidth="1"/>
    <col min="8205" max="8205" width="4.375" style="51" customWidth="1"/>
    <col min="8206" max="8206" width="3.875" style="51" customWidth="1"/>
    <col min="8207" max="8208" width="3.625" style="51" customWidth="1"/>
    <col min="8209" max="8209" width="4" style="51" customWidth="1"/>
    <col min="8210" max="8210" width="3.875" style="51" customWidth="1"/>
    <col min="8211" max="8211" width="9" style="51"/>
    <col min="8212" max="8212" width="17" style="51" customWidth="1"/>
    <col min="8213" max="8448" width="9" style="51"/>
    <col min="8449" max="8449" width="4.75" style="51" customWidth="1"/>
    <col min="8450" max="8450" width="18.5" style="51" customWidth="1"/>
    <col min="8451" max="8451" width="33.25" style="51" customWidth="1"/>
    <col min="8452" max="8452" width="9.625" style="51" customWidth="1"/>
    <col min="8453" max="8453" width="8.875" style="51" customWidth="1"/>
    <col min="8454" max="8454" width="10" style="51" customWidth="1"/>
    <col min="8455" max="8455" width="4.25" style="51" customWidth="1"/>
    <col min="8456" max="8456" width="3.75" style="51" customWidth="1"/>
    <col min="8457" max="8457" width="4" style="51" customWidth="1"/>
    <col min="8458" max="8458" width="3.75" style="51" customWidth="1"/>
    <col min="8459" max="8459" width="4.125" style="51" customWidth="1"/>
    <col min="8460" max="8460" width="3.625" style="51" customWidth="1"/>
    <col min="8461" max="8461" width="4.375" style="51" customWidth="1"/>
    <col min="8462" max="8462" width="3.875" style="51" customWidth="1"/>
    <col min="8463" max="8464" width="3.625" style="51" customWidth="1"/>
    <col min="8465" max="8465" width="4" style="51" customWidth="1"/>
    <col min="8466" max="8466" width="3.875" style="51" customWidth="1"/>
    <col min="8467" max="8467" width="9" style="51"/>
    <col min="8468" max="8468" width="17" style="51" customWidth="1"/>
    <col min="8469" max="8704" width="9" style="51"/>
    <col min="8705" max="8705" width="4.75" style="51" customWidth="1"/>
    <col min="8706" max="8706" width="18.5" style="51" customWidth="1"/>
    <col min="8707" max="8707" width="33.25" style="51" customWidth="1"/>
    <col min="8708" max="8708" width="9.625" style="51" customWidth="1"/>
    <col min="8709" max="8709" width="8.875" style="51" customWidth="1"/>
    <col min="8710" max="8710" width="10" style="51" customWidth="1"/>
    <col min="8711" max="8711" width="4.25" style="51" customWidth="1"/>
    <col min="8712" max="8712" width="3.75" style="51" customWidth="1"/>
    <col min="8713" max="8713" width="4" style="51" customWidth="1"/>
    <col min="8714" max="8714" width="3.75" style="51" customWidth="1"/>
    <col min="8715" max="8715" width="4.125" style="51" customWidth="1"/>
    <col min="8716" max="8716" width="3.625" style="51" customWidth="1"/>
    <col min="8717" max="8717" width="4.375" style="51" customWidth="1"/>
    <col min="8718" max="8718" width="3.875" style="51" customWidth="1"/>
    <col min="8719" max="8720" width="3.625" style="51" customWidth="1"/>
    <col min="8721" max="8721" width="4" style="51" customWidth="1"/>
    <col min="8722" max="8722" width="3.875" style="51" customWidth="1"/>
    <col min="8723" max="8723" width="9" style="51"/>
    <col min="8724" max="8724" width="17" style="51" customWidth="1"/>
    <col min="8725" max="8960" width="9" style="51"/>
    <col min="8961" max="8961" width="4.75" style="51" customWidth="1"/>
    <col min="8962" max="8962" width="18.5" style="51" customWidth="1"/>
    <col min="8963" max="8963" width="33.25" style="51" customWidth="1"/>
    <col min="8964" max="8964" width="9.625" style="51" customWidth="1"/>
    <col min="8965" max="8965" width="8.875" style="51" customWidth="1"/>
    <col min="8966" max="8966" width="10" style="51" customWidth="1"/>
    <col min="8967" max="8967" width="4.25" style="51" customWidth="1"/>
    <col min="8968" max="8968" width="3.75" style="51" customWidth="1"/>
    <col min="8969" max="8969" width="4" style="51" customWidth="1"/>
    <col min="8970" max="8970" width="3.75" style="51" customWidth="1"/>
    <col min="8971" max="8971" width="4.125" style="51" customWidth="1"/>
    <col min="8972" max="8972" width="3.625" style="51" customWidth="1"/>
    <col min="8973" max="8973" width="4.375" style="51" customWidth="1"/>
    <col min="8974" max="8974" width="3.875" style="51" customWidth="1"/>
    <col min="8975" max="8976" width="3.625" style="51" customWidth="1"/>
    <col min="8977" max="8977" width="4" style="51" customWidth="1"/>
    <col min="8978" max="8978" width="3.875" style="51" customWidth="1"/>
    <col min="8979" max="8979" width="9" style="51"/>
    <col min="8980" max="8980" width="17" style="51" customWidth="1"/>
    <col min="8981" max="9216" width="9" style="51"/>
    <col min="9217" max="9217" width="4.75" style="51" customWidth="1"/>
    <col min="9218" max="9218" width="18.5" style="51" customWidth="1"/>
    <col min="9219" max="9219" width="33.25" style="51" customWidth="1"/>
    <col min="9220" max="9220" width="9.625" style="51" customWidth="1"/>
    <col min="9221" max="9221" width="8.875" style="51" customWidth="1"/>
    <col min="9222" max="9222" width="10" style="51" customWidth="1"/>
    <col min="9223" max="9223" width="4.25" style="51" customWidth="1"/>
    <col min="9224" max="9224" width="3.75" style="51" customWidth="1"/>
    <col min="9225" max="9225" width="4" style="51" customWidth="1"/>
    <col min="9226" max="9226" width="3.75" style="51" customWidth="1"/>
    <col min="9227" max="9227" width="4.125" style="51" customWidth="1"/>
    <col min="9228" max="9228" width="3.625" style="51" customWidth="1"/>
    <col min="9229" max="9229" width="4.375" style="51" customWidth="1"/>
    <col min="9230" max="9230" width="3.875" style="51" customWidth="1"/>
    <col min="9231" max="9232" width="3.625" style="51" customWidth="1"/>
    <col min="9233" max="9233" width="4" style="51" customWidth="1"/>
    <col min="9234" max="9234" width="3.875" style="51" customWidth="1"/>
    <col min="9235" max="9235" width="9" style="51"/>
    <col min="9236" max="9236" width="17" style="51" customWidth="1"/>
    <col min="9237" max="9472" width="9" style="51"/>
    <col min="9473" max="9473" width="4.75" style="51" customWidth="1"/>
    <col min="9474" max="9474" width="18.5" style="51" customWidth="1"/>
    <col min="9475" max="9475" width="33.25" style="51" customWidth="1"/>
    <col min="9476" max="9476" width="9.625" style="51" customWidth="1"/>
    <col min="9477" max="9477" width="8.875" style="51" customWidth="1"/>
    <col min="9478" max="9478" width="10" style="51" customWidth="1"/>
    <col min="9479" max="9479" width="4.25" style="51" customWidth="1"/>
    <col min="9480" max="9480" width="3.75" style="51" customWidth="1"/>
    <col min="9481" max="9481" width="4" style="51" customWidth="1"/>
    <col min="9482" max="9482" width="3.75" style="51" customWidth="1"/>
    <col min="9483" max="9483" width="4.125" style="51" customWidth="1"/>
    <col min="9484" max="9484" width="3.625" style="51" customWidth="1"/>
    <col min="9485" max="9485" width="4.375" style="51" customWidth="1"/>
    <col min="9486" max="9486" width="3.875" style="51" customWidth="1"/>
    <col min="9487" max="9488" width="3.625" style="51" customWidth="1"/>
    <col min="9489" max="9489" width="4" style="51" customWidth="1"/>
    <col min="9490" max="9490" width="3.875" style="51" customWidth="1"/>
    <col min="9491" max="9491" width="9" style="51"/>
    <col min="9492" max="9492" width="17" style="51" customWidth="1"/>
    <col min="9493" max="9728" width="9" style="51"/>
    <col min="9729" max="9729" width="4.75" style="51" customWidth="1"/>
    <col min="9730" max="9730" width="18.5" style="51" customWidth="1"/>
    <col min="9731" max="9731" width="33.25" style="51" customWidth="1"/>
    <col min="9732" max="9732" width="9.625" style="51" customWidth="1"/>
    <col min="9733" max="9733" width="8.875" style="51" customWidth="1"/>
    <col min="9734" max="9734" width="10" style="51" customWidth="1"/>
    <col min="9735" max="9735" width="4.25" style="51" customWidth="1"/>
    <col min="9736" max="9736" width="3.75" style="51" customWidth="1"/>
    <col min="9737" max="9737" width="4" style="51" customWidth="1"/>
    <col min="9738" max="9738" width="3.75" style="51" customWidth="1"/>
    <col min="9739" max="9739" width="4.125" style="51" customWidth="1"/>
    <col min="9740" max="9740" width="3.625" style="51" customWidth="1"/>
    <col min="9741" max="9741" width="4.375" style="51" customWidth="1"/>
    <col min="9742" max="9742" width="3.875" style="51" customWidth="1"/>
    <col min="9743" max="9744" width="3.625" style="51" customWidth="1"/>
    <col min="9745" max="9745" width="4" style="51" customWidth="1"/>
    <col min="9746" max="9746" width="3.875" style="51" customWidth="1"/>
    <col min="9747" max="9747" width="9" style="51"/>
    <col min="9748" max="9748" width="17" style="51" customWidth="1"/>
    <col min="9749" max="9984" width="9" style="51"/>
    <col min="9985" max="9985" width="4.75" style="51" customWidth="1"/>
    <col min="9986" max="9986" width="18.5" style="51" customWidth="1"/>
    <col min="9987" max="9987" width="33.25" style="51" customWidth="1"/>
    <col min="9988" max="9988" width="9.625" style="51" customWidth="1"/>
    <col min="9989" max="9989" width="8.875" style="51" customWidth="1"/>
    <col min="9990" max="9990" width="10" style="51" customWidth="1"/>
    <col min="9991" max="9991" width="4.25" style="51" customWidth="1"/>
    <col min="9992" max="9992" width="3.75" style="51" customWidth="1"/>
    <col min="9993" max="9993" width="4" style="51" customWidth="1"/>
    <col min="9994" max="9994" width="3.75" style="51" customWidth="1"/>
    <col min="9995" max="9995" width="4.125" style="51" customWidth="1"/>
    <col min="9996" max="9996" width="3.625" style="51" customWidth="1"/>
    <col min="9997" max="9997" width="4.375" style="51" customWidth="1"/>
    <col min="9998" max="9998" width="3.875" style="51" customWidth="1"/>
    <col min="9999" max="10000" width="3.625" style="51" customWidth="1"/>
    <col min="10001" max="10001" width="4" style="51" customWidth="1"/>
    <col min="10002" max="10002" width="3.875" style="51" customWidth="1"/>
    <col min="10003" max="10003" width="9" style="51"/>
    <col min="10004" max="10004" width="17" style="51" customWidth="1"/>
    <col min="10005" max="10240" width="9" style="51"/>
    <col min="10241" max="10241" width="4.75" style="51" customWidth="1"/>
    <col min="10242" max="10242" width="18.5" style="51" customWidth="1"/>
    <col min="10243" max="10243" width="33.25" style="51" customWidth="1"/>
    <col min="10244" max="10244" width="9.625" style="51" customWidth="1"/>
    <col min="10245" max="10245" width="8.875" style="51" customWidth="1"/>
    <col min="10246" max="10246" width="10" style="51" customWidth="1"/>
    <col min="10247" max="10247" width="4.25" style="51" customWidth="1"/>
    <col min="10248" max="10248" width="3.75" style="51" customWidth="1"/>
    <col min="10249" max="10249" width="4" style="51" customWidth="1"/>
    <col min="10250" max="10250" width="3.75" style="51" customWidth="1"/>
    <col min="10251" max="10251" width="4.125" style="51" customWidth="1"/>
    <col min="10252" max="10252" width="3.625" style="51" customWidth="1"/>
    <col min="10253" max="10253" width="4.375" style="51" customWidth="1"/>
    <col min="10254" max="10254" width="3.875" style="51" customWidth="1"/>
    <col min="10255" max="10256" width="3.625" style="51" customWidth="1"/>
    <col min="10257" max="10257" width="4" style="51" customWidth="1"/>
    <col min="10258" max="10258" width="3.875" style="51" customWidth="1"/>
    <col min="10259" max="10259" width="9" style="51"/>
    <col min="10260" max="10260" width="17" style="51" customWidth="1"/>
    <col min="10261" max="10496" width="9" style="51"/>
    <col min="10497" max="10497" width="4.75" style="51" customWidth="1"/>
    <col min="10498" max="10498" width="18.5" style="51" customWidth="1"/>
    <col min="10499" max="10499" width="33.25" style="51" customWidth="1"/>
    <col min="10500" max="10500" width="9.625" style="51" customWidth="1"/>
    <col min="10501" max="10501" width="8.875" style="51" customWidth="1"/>
    <col min="10502" max="10502" width="10" style="51" customWidth="1"/>
    <col min="10503" max="10503" width="4.25" style="51" customWidth="1"/>
    <col min="10504" max="10504" width="3.75" style="51" customWidth="1"/>
    <col min="10505" max="10505" width="4" style="51" customWidth="1"/>
    <col min="10506" max="10506" width="3.75" style="51" customWidth="1"/>
    <col min="10507" max="10507" width="4.125" style="51" customWidth="1"/>
    <col min="10508" max="10508" width="3.625" style="51" customWidth="1"/>
    <col min="10509" max="10509" width="4.375" style="51" customWidth="1"/>
    <col min="10510" max="10510" width="3.875" style="51" customWidth="1"/>
    <col min="10511" max="10512" width="3.625" style="51" customWidth="1"/>
    <col min="10513" max="10513" width="4" style="51" customWidth="1"/>
    <col min="10514" max="10514" width="3.875" style="51" customWidth="1"/>
    <col min="10515" max="10515" width="9" style="51"/>
    <col min="10516" max="10516" width="17" style="51" customWidth="1"/>
    <col min="10517" max="10752" width="9" style="51"/>
    <col min="10753" max="10753" width="4.75" style="51" customWidth="1"/>
    <col min="10754" max="10754" width="18.5" style="51" customWidth="1"/>
    <col min="10755" max="10755" width="33.25" style="51" customWidth="1"/>
    <col min="10756" max="10756" width="9.625" style="51" customWidth="1"/>
    <col min="10757" max="10757" width="8.875" style="51" customWidth="1"/>
    <col min="10758" max="10758" width="10" style="51" customWidth="1"/>
    <col min="10759" max="10759" width="4.25" style="51" customWidth="1"/>
    <col min="10760" max="10760" width="3.75" style="51" customWidth="1"/>
    <col min="10761" max="10761" width="4" style="51" customWidth="1"/>
    <col min="10762" max="10762" width="3.75" style="51" customWidth="1"/>
    <col min="10763" max="10763" width="4.125" style="51" customWidth="1"/>
    <col min="10764" max="10764" width="3.625" style="51" customWidth="1"/>
    <col min="10765" max="10765" width="4.375" style="51" customWidth="1"/>
    <col min="10766" max="10766" width="3.875" style="51" customWidth="1"/>
    <col min="10767" max="10768" width="3.625" style="51" customWidth="1"/>
    <col min="10769" max="10769" width="4" style="51" customWidth="1"/>
    <col min="10770" max="10770" width="3.875" style="51" customWidth="1"/>
    <col min="10771" max="10771" width="9" style="51"/>
    <col min="10772" max="10772" width="17" style="51" customWidth="1"/>
    <col min="10773" max="11008" width="9" style="51"/>
    <col min="11009" max="11009" width="4.75" style="51" customWidth="1"/>
    <col min="11010" max="11010" width="18.5" style="51" customWidth="1"/>
    <col min="11011" max="11011" width="33.25" style="51" customWidth="1"/>
    <col min="11012" max="11012" width="9.625" style="51" customWidth="1"/>
    <col min="11013" max="11013" width="8.875" style="51" customWidth="1"/>
    <col min="11014" max="11014" width="10" style="51" customWidth="1"/>
    <col min="11015" max="11015" width="4.25" style="51" customWidth="1"/>
    <col min="11016" max="11016" width="3.75" style="51" customWidth="1"/>
    <col min="11017" max="11017" width="4" style="51" customWidth="1"/>
    <col min="11018" max="11018" width="3.75" style="51" customWidth="1"/>
    <col min="11019" max="11019" width="4.125" style="51" customWidth="1"/>
    <col min="11020" max="11020" width="3.625" style="51" customWidth="1"/>
    <col min="11021" max="11021" width="4.375" style="51" customWidth="1"/>
    <col min="11022" max="11022" width="3.875" style="51" customWidth="1"/>
    <col min="11023" max="11024" width="3.625" style="51" customWidth="1"/>
    <col min="11025" max="11025" width="4" style="51" customWidth="1"/>
    <col min="11026" max="11026" width="3.875" style="51" customWidth="1"/>
    <col min="11027" max="11027" width="9" style="51"/>
    <col min="11028" max="11028" width="17" style="51" customWidth="1"/>
    <col min="11029" max="11264" width="9" style="51"/>
    <col min="11265" max="11265" width="4.75" style="51" customWidth="1"/>
    <col min="11266" max="11266" width="18.5" style="51" customWidth="1"/>
    <col min="11267" max="11267" width="33.25" style="51" customWidth="1"/>
    <col min="11268" max="11268" width="9.625" style="51" customWidth="1"/>
    <col min="11269" max="11269" width="8.875" style="51" customWidth="1"/>
    <col min="11270" max="11270" width="10" style="51" customWidth="1"/>
    <col min="11271" max="11271" width="4.25" style="51" customWidth="1"/>
    <col min="11272" max="11272" width="3.75" style="51" customWidth="1"/>
    <col min="11273" max="11273" width="4" style="51" customWidth="1"/>
    <col min="11274" max="11274" width="3.75" style="51" customWidth="1"/>
    <col min="11275" max="11275" width="4.125" style="51" customWidth="1"/>
    <col min="11276" max="11276" width="3.625" style="51" customWidth="1"/>
    <col min="11277" max="11277" width="4.375" style="51" customWidth="1"/>
    <col min="11278" max="11278" width="3.875" style="51" customWidth="1"/>
    <col min="11279" max="11280" width="3.625" style="51" customWidth="1"/>
    <col min="11281" max="11281" width="4" style="51" customWidth="1"/>
    <col min="11282" max="11282" width="3.875" style="51" customWidth="1"/>
    <col min="11283" max="11283" width="9" style="51"/>
    <col min="11284" max="11284" width="17" style="51" customWidth="1"/>
    <col min="11285" max="11520" width="9" style="51"/>
    <col min="11521" max="11521" width="4.75" style="51" customWidth="1"/>
    <col min="11522" max="11522" width="18.5" style="51" customWidth="1"/>
    <col min="11523" max="11523" width="33.25" style="51" customWidth="1"/>
    <col min="11524" max="11524" width="9.625" style="51" customWidth="1"/>
    <col min="11525" max="11525" width="8.875" style="51" customWidth="1"/>
    <col min="11526" max="11526" width="10" style="51" customWidth="1"/>
    <col min="11527" max="11527" width="4.25" style="51" customWidth="1"/>
    <col min="11528" max="11528" width="3.75" style="51" customWidth="1"/>
    <col min="11529" max="11529" width="4" style="51" customWidth="1"/>
    <col min="11530" max="11530" width="3.75" style="51" customWidth="1"/>
    <col min="11531" max="11531" width="4.125" style="51" customWidth="1"/>
    <col min="11532" max="11532" width="3.625" style="51" customWidth="1"/>
    <col min="11533" max="11533" width="4.375" style="51" customWidth="1"/>
    <col min="11534" max="11534" width="3.875" style="51" customWidth="1"/>
    <col min="11535" max="11536" width="3.625" style="51" customWidth="1"/>
    <col min="11537" max="11537" width="4" style="51" customWidth="1"/>
    <col min="11538" max="11538" width="3.875" style="51" customWidth="1"/>
    <col min="11539" max="11539" width="9" style="51"/>
    <col min="11540" max="11540" width="17" style="51" customWidth="1"/>
    <col min="11541" max="11776" width="9" style="51"/>
    <col min="11777" max="11777" width="4.75" style="51" customWidth="1"/>
    <col min="11778" max="11778" width="18.5" style="51" customWidth="1"/>
    <col min="11779" max="11779" width="33.25" style="51" customWidth="1"/>
    <col min="11780" max="11780" width="9.625" style="51" customWidth="1"/>
    <col min="11781" max="11781" width="8.875" style="51" customWidth="1"/>
    <col min="11782" max="11782" width="10" style="51" customWidth="1"/>
    <col min="11783" max="11783" width="4.25" style="51" customWidth="1"/>
    <col min="11784" max="11784" width="3.75" style="51" customWidth="1"/>
    <col min="11785" max="11785" width="4" style="51" customWidth="1"/>
    <col min="11786" max="11786" width="3.75" style="51" customWidth="1"/>
    <col min="11787" max="11787" width="4.125" style="51" customWidth="1"/>
    <col min="11788" max="11788" width="3.625" style="51" customWidth="1"/>
    <col min="11789" max="11789" width="4.375" style="51" customWidth="1"/>
    <col min="11790" max="11790" width="3.875" style="51" customWidth="1"/>
    <col min="11791" max="11792" width="3.625" style="51" customWidth="1"/>
    <col min="11793" max="11793" width="4" style="51" customWidth="1"/>
    <col min="11794" max="11794" width="3.875" style="51" customWidth="1"/>
    <col min="11795" max="11795" width="9" style="51"/>
    <col min="11796" max="11796" width="17" style="51" customWidth="1"/>
    <col min="11797" max="12032" width="9" style="51"/>
    <col min="12033" max="12033" width="4.75" style="51" customWidth="1"/>
    <col min="12034" max="12034" width="18.5" style="51" customWidth="1"/>
    <col min="12035" max="12035" width="33.25" style="51" customWidth="1"/>
    <col min="12036" max="12036" width="9.625" style="51" customWidth="1"/>
    <col min="12037" max="12037" width="8.875" style="51" customWidth="1"/>
    <col min="12038" max="12038" width="10" style="51" customWidth="1"/>
    <col min="12039" max="12039" width="4.25" style="51" customWidth="1"/>
    <col min="12040" max="12040" width="3.75" style="51" customWidth="1"/>
    <col min="12041" max="12041" width="4" style="51" customWidth="1"/>
    <col min="12042" max="12042" width="3.75" style="51" customWidth="1"/>
    <col min="12043" max="12043" width="4.125" style="51" customWidth="1"/>
    <col min="12044" max="12044" width="3.625" style="51" customWidth="1"/>
    <col min="12045" max="12045" width="4.375" style="51" customWidth="1"/>
    <col min="12046" max="12046" width="3.875" style="51" customWidth="1"/>
    <col min="12047" max="12048" width="3.625" style="51" customWidth="1"/>
    <col min="12049" max="12049" width="4" style="51" customWidth="1"/>
    <col min="12050" max="12050" width="3.875" style="51" customWidth="1"/>
    <col min="12051" max="12051" width="9" style="51"/>
    <col min="12052" max="12052" width="17" style="51" customWidth="1"/>
    <col min="12053" max="12288" width="9" style="51"/>
    <col min="12289" max="12289" width="4.75" style="51" customWidth="1"/>
    <col min="12290" max="12290" width="18.5" style="51" customWidth="1"/>
    <col min="12291" max="12291" width="33.25" style="51" customWidth="1"/>
    <col min="12292" max="12292" width="9.625" style="51" customWidth="1"/>
    <col min="12293" max="12293" width="8.875" style="51" customWidth="1"/>
    <col min="12294" max="12294" width="10" style="51" customWidth="1"/>
    <col min="12295" max="12295" width="4.25" style="51" customWidth="1"/>
    <col min="12296" max="12296" width="3.75" style="51" customWidth="1"/>
    <col min="12297" max="12297" width="4" style="51" customWidth="1"/>
    <col min="12298" max="12298" width="3.75" style="51" customWidth="1"/>
    <col min="12299" max="12299" width="4.125" style="51" customWidth="1"/>
    <col min="12300" max="12300" width="3.625" style="51" customWidth="1"/>
    <col min="12301" max="12301" width="4.375" style="51" customWidth="1"/>
    <col min="12302" max="12302" width="3.875" style="51" customWidth="1"/>
    <col min="12303" max="12304" width="3.625" style="51" customWidth="1"/>
    <col min="12305" max="12305" width="4" style="51" customWidth="1"/>
    <col min="12306" max="12306" width="3.875" style="51" customWidth="1"/>
    <col min="12307" max="12307" width="9" style="51"/>
    <col min="12308" max="12308" width="17" style="51" customWidth="1"/>
    <col min="12309" max="12544" width="9" style="51"/>
    <col min="12545" max="12545" width="4.75" style="51" customWidth="1"/>
    <col min="12546" max="12546" width="18.5" style="51" customWidth="1"/>
    <col min="12547" max="12547" width="33.25" style="51" customWidth="1"/>
    <col min="12548" max="12548" width="9.625" style="51" customWidth="1"/>
    <col min="12549" max="12549" width="8.875" style="51" customWidth="1"/>
    <col min="12550" max="12550" width="10" style="51" customWidth="1"/>
    <col min="12551" max="12551" width="4.25" style="51" customWidth="1"/>
    <col min="12552" max="12552" width="3.75" style="51" customWidth="1"/>
    <col min="12553" max="12553" width="4" style="51" customWidth="1"/>
    <col min="12554" max="12554" width="3.75" style="51" customWidth="1"/>
    <col min="12555" max="12555" width="4.125" style="51" customWidth="1"/>
    <col min="12556" max="12556" width="3.625" style="51" customWidth="1"/>
    <col min="12557" max="12557" width="4.375" style="51" customWidth="1"/>
    <col min="12558" max="12558" width="3.875" style="51" customWidth="1"/>
    <col min="12559" max="12560" width="3.625" style="51" customWidth="1"/>
    <col min="12561" max="12561" width="4" style="51" customWidth="1"/>
    <col min="12562" max="12562" width="3.875" style="51" customWidth="1"/>
    <col min="12563" max="12563" width="9" style="51"/>
    <col min="12564" max="12564" width="17" style="51" customWidth="1"/>
    <col min="12565" max="12800" width="9" style="51"/>
    <col min="12801" max="12801" width="4.75" style="51" customWidth="1"/>
    <col min="12802" max="12802" width="18.5" style="51" customWidth="1"/>
    <col min="12803" max="12803" width="33.25" style="51" customWidth="1"/>
    <col min="12804" max="12804" width="9.625" style="51" customWidth="1"/>
    <col min="12805" max="12805" width="8.875" style="51" customWidth="1"/>
    <col min="12806" max="12806" width="10" style="51" customWidth="1"/>
    <col min="12807" max="12807" width="4.25" style="51" customWidth="1"/>
    <col min="12808" max="12808" width="3.75" style="51" customWidth="1"/>
    <col min="12809" max="12809" width="4" style="51" customWidth="1"/>
    <col min="12810" max="12810" width="3.75" style="51" customWidth="1"/>
    <col min="12811" max="12811" width="4.125" style="51" customWidth="1"/>
    <col min="12812" max="12812" width="3.625" style="51" customWidth="1"/>
    <col min="12813" max="12813" width="4.375" style="51" customWidth="1"/>
    <col min="12814" max="12814" width="3.875" style="51" customWidth="1"/>
    <col min="12815" max="12816" width="3.625" style="51" customWidth="1"/>
    <col min="12817" max="12817" width="4" style="51" customWidth="1"/>
    <col min="12818" max="12818" width="3.875" style="51" customWidth="1"/>
    <col min="12819" max="12819" width="9" style="51"/>
    <col min="12820" max="12820" width="17" style="51" customWidth="1"/>
    <col min="12821" max="13056" width="9" style="51"/>
    <col min="13057" max="13057" width="4.75" style="51" customWidth="1"/>
    <col min="13058" max="13058" width="18.5" style="51" customWidth="1"/>
    <col min="13059" max="13059" width="33.25" style="51" customWidth="1"/>
    <col min="13060" max="13060" width="9.625" style="51" customWidth="1"/>
    <col min="13061" max="13061" width="8.875" style="51" customWidth="1"/>
    <col min="13062" max="13062" width="10" style="51" customWidth="1"/>
    <col min="13063" max="13063" width="4.25" style="51" customWidth="1"/>
    <col min="13064" max="13064" width="3.75" style="51" customWidth="1"/>
    <col min="13065" max="13065" width="4" style="51" customWidth="1"/>
    <col min="13066" max="13066" width="3.75" style="51" customWidth="1"/>
    <col min="13067" max="13067" width="4.125" style="51" customWidth="1"/>
    <col min="13068" max="13068" width="3.625" style="51" customWidth="1"/>
    <col min="13069" max="13069" width="4.375" style="51" customWidth="1"/>
    <col min="13070" max="13070" width="3.875" style="51" customWidth="1"/>
    <col min="13071" max="13072" width="3.625" style="51" customWidth="1"/>
    <col min="13073" max="13073" width="4" style="51" customWidth="1"/>
    <col min="13074" max="13074" width="3.875" style="51" customWidth="1"/>
    <col min="13075" max="13075" width="9" style="51"/>
    <col min="13076" max="13076" width="17" style="51" customWidth="1"/>
    <col min="13077" max="13312" width="9" style="51"/>
    <col min="13313" max="13313" width="4.75" style="51" customWidth="1"/>
    <col min="13314" max="13314" width="18.5" style="51" customWidth="1"/>
    <col min="13315" max="13315" width="33.25" style="51" customWidth="1"/>
    <col min="13316" max="13316" width="9.625" style="51" customWidth="1"/>
    <col min="13317" max="13317" width="8.875" style="51" customWidth="1"/>
    <col min="13318" max="13318" width="10" style="51" customWidth="1"/>
    <col min="13319" max="13319" width="4.25" style="51" customWidth="1"/>
    <col min="13320" max="13320" width="3.75" style="51" customWidth="1"/>
    <col min="13321" max="13321" width="4" style="51" customWidth="1"/>
    <col min="13322" max="13322" width="3.75" style="51" customWidth="1"/>
    <col min="13323" max="13323" width="4.125" style="51" customWidth="1"/>
    <col min="13324" max="13324" width="3.625" style="51" customWidth="1"/>
    <col min="13325" max="13325" width="4.375" style="51" customWidth="1"/>
    <col min="13326" max="13326" width="3.875" style="51" customWidth="1"/>
    <col min="13327" max="13328" width="3.625" style="51" customWidth="1"/>
    <col min="13329" max="13329" width="4" style="51" customWidth="1"/>
    <col min="13330" max="13330" width="3.875" style="51" customWidth="1"/>
    <col min="13331" max="13331" width="9" style="51"/>
    <col min="13332" max="13332" width="17" style="51" customWidth="1"/>
    <col min="13333" max="13568" width="9" style="51"/>
    <col min="13569" max="13569" width="4.75" style="51" customWidth="1"/>
    <col min="13570" max="13570" width="18.5" style="51" customWidth="1"/>
    <col min="13571" max="13571" width="33.25" style="51" customWidth="1"/>
    <col min="13572" max="13572" width="9.625" style="51" customWidth="1"/>
    <col min="13573" max="13573" width="8.875" style="51" customWidth="1"/>
    <col min="13574" max="13574" width="10" style="51" customWidth="1"/>
    <col min="13575" max="13575" width="4.25" style="51" customWidth="1"/>
    <col min="13576" max="13576" width="3.75" style="51" customWidth="1"/>
    <col min="13577" max="13577" width="4" style="51" customWidth="1"/>
    <col min="13578" max="13578" width="3.75" style="51" customWidth="1"/>
    <col min="13579" max="13579" width="4.125" style="51" customWidth="1"/>
    <col min="13580" max="13580" width="3.625" style="51" customWidth="1"/>
    <col min="13581" max="13581" width="4.375" style="51" customWidth="1"/>
    <col min="13582" max="13582" width="3.875" style="51" customWidth="1"/>
    <col min="13583" max="13584" width="3.625" style="51" customWidth="1"/>
    <col min="13585" max="13585" width="4" style="51" customWidth="1"/>
    <col min="13586" max="13586" width="3.875" style="51" customWidth="1"/>
    <col min="13587" max="13587" width="9" style="51"/>
    <col min="13588" max="13588" width="17" style="51" customWidth="1"/>
    <col min="13589" max="13824" width="9" style="51"/>
    <col min="13825" max="13825" width="4.75" style="51" customWidth="1"/>
    <col min="13826" max="13826" width="18.5" style="51" customWidth="1"/>
    <col min="13827" max="13827" width="33.25" style="51" customWidth="1"/>
    <col min="13828" max="13828" width="9.625" style="51" customWidth="1"/>
    <col min="13829" max="13829" width="8.875" style="51" customWidth="1"/>
    <col min="13830" max="13830" width="10" style="51" customWidth="1"/>
    <col min="13831" max="13831" width="4.25" style="51" customWidth="1"/>
    <col min="13832" max="13832" width="3.75" style="51" customWidth="1"/>
    <col min="13833" max="13833" width="4" style="51" customWidth="1"/>
    <col min="13834" max="13834" width="3.75" style="51" customWidth="1"/>
    <col min="13835" max="13835" width="4.125" style="51" customWidth="1"/>
    <col min="13836" max="13836" width="3.625" style="51" customWidth="1"/>
    <col min="13837" max="13837" width="4.375" style="51" customWidth="1"/>
    <col min="13838" max="13838" width="3.875" style="51" customWidth="1"/>
    <col min="13839" max="13840" width="3.625" style="51" customWidth="1"/>
    <col min="13841" max="13841" width="4" style="51" customWidth="1"/>
    <col min="13842" max="13842" width="3.875" style="51" customWidth="1"/>
    <col min="13843" max="13843" width="9" style="51"/>
    <col min="13844" max="13844" width="17" style="51" customWidth="1"/>
    <col min="13845" max="14080" width="9" style="51"/>
    <col min="14081" max="14081" width="4.75" style="51" customWidth="1"/>
    <col min="14082" max="14082" width="18.5" style="51" customWidth="1"/>
    <col min="14083" max="14083" width="33.25" style="51" customWidth="1"/>
    <col min="14084" max="14084" width="9.625" style="51" customWidth="1"/>
    <col min="14085" max="14085" width="8.875" style="51" customWidth="1"/>
    <col min="14086" max="14086" width="10" style="51" customWidth="1"/>
    <col min="14087" max="14087" width="4.25" style="51" customWidth="1"/>
    <col min="14088" max="14088" width="3.75" style="51" customWidth="1"/>
    <col min="14089" max="14089" width="4" style="51" customWidth="1"/>
    <col min="14090" max="14090" width="3.75" style="51" customWidth="1"/>
    <col min="14091" max="14091" width="4.125" style="51" customWidth="1"/>
    <col min="14092" max="14092" width="3.625" style="51" customWidth="1"/>
    <col min="14093" max="14093" width="4.375" style="51" customWidth="1"/>
    <col min="14094" max="14094" width="3.875" style="51" customWidth="1"/>
    <col min="14095" max="14096" width="3.625" style="51" customWidth="1"/>
    <col min="14097" max="14097" width="4" style="51" customWidth="1"/>
    <col min="14098" max="14098" width="3.875" style="51" customWidth="1"/>
    <col min="14099" max="14099" width="9" style="51"/>
    <col min="14100" max="14100" width="17" style="51" customWidth="1"/>
    <col min="14101" max="14336" width="9" style="51"/>
    <col min="14337" max="14337" width="4.75" style="51" customWidth="1"/>
    <col min="14338" max="14338" width="18.5" style="51" customWidth="1"/>
    <col min="14339" max="14339" width="33.25" style="51" customWidth="1"/>
    <col min="14340" max="14340" width="9.625" style="51" customWidth="1"/>
    <col min="14341" max="14341" width="8.875" style="51" customWidth="1"/>
    <col min="14342" max="14342" width="10" style="51" customWidth="1"/>
    <col min="14343" max="14343" width="4.25" style="51" customWidth="1"/>
    <col min="14344" max="14344" width="3.75" style="51" customWidth="1"/>
    <col min="14345" max="14345" width="4" style="51" customWidth="1"/>
    <col min="14346" max="14346" width="3.75" style="51" customWidth="1"/>
    <col min="14347" max="14347" width="4.125" style="51" customWidth="1"/>
    <col min="14348" max="14348" width="3.625" style="51" customWidth="1"/>
    <col min="14349" max="14349" width="4.375" style="51" customWidth="1"/>
    <col min="14350" max="14350" width="3.875" style="51" customWidth="1"/>
    <col min="14351" max="14352" width="3.625" style="51" customWidth="1"/>
    <col min="14353" max="14353" width="4" style="51" customWidth="1"/>
    <col min="14354" max="14354" width="3.875" style="51" customWidth="1"/>
    <col min="14355" max="14355" width="9" style="51"/>
    <col min="14356" max="14356" width="17" style="51" customWidth="1"/>
    <col min="14357" max="14592" width="9" style="51"/>
    <col min="14593" max="14593" width="4.75" style="51" customWidth="1"/>
    <col min="14594" max="14594" width="18.5" style="51" customWidth="1"/>
    <col min="14595" max="14595" width="33.25" style="51" customWidth="1"/>
    <col min="14596" max="14596" width="9.625" style="51" customWidth="1"/>
    <col min="14597" max="14597" width="8.875" style="51" customWidth="1"/>
    <col min="14598" max="14598" width="10" style="51" customWidth="1"/>
    <col min="14599" max="14599" width="4.25" style="51" customWidth="1"/>
    <col min="14600" max="14600" width="3.75" style="51" customWidth="1"/>
    <col min="14601" max="14601" width="4" style="51" customWidth="1"/>
    <col min="14602" max="14602" width="3.75" style="51" customWidth="1"/>
    <col min="14603" max="14603" width="4.125" style="51" customWidth="1"/>
    <col min="14604" max="14604" width="3.625" style="51" customWidth="1"/>
    <col min="14605" max="14605" width="4.375" style="51" customWidth="1"/>
    <col min="14606" max="14606" width="3.875" style="51" customWidth="1"/>
    <col min="14607" max="14608" width="3.625" style="51" customWidth="1"/>
    <col min="14609" max="14609" width="4" style="51" customWidth="1"/>
    <col min="14610" max="14610" width="3.875" style="51" customWidth="1"/>
    <col min="14611" max="14611" width="9" style="51"/>
    <col min="14612" max="14612" width="17" style="51" customWidth="1"/>
    <col min="14613" max="14848" width="9" style="51"/>
    <col min="14849" max="14849" width="4.75" style="51" customWidth="1"/>
    <col min="14850" max="14850" width="18.5" style="51" customWidth="1"/>
    <col min="14851" max="14851" width="33.25" style="51" customWidth="1"/>
    <col min="14852" max="14852" width="9.625" style="51" customWidth="1"/>
    <col min="14853" max="14853" width="8.875" style="51" customWidth="1"/>
    <col min="14854" max="14854" width="10" style="51" customWidth="1"/>
    <col min="14855" max="14855" width="4.25" style="51" customWidth="1"/>
    <col min="14856" max="14856" width="3.75" style="51" customWidth="1"/>
    <col min="14857" max="14857" width="4" style="51" customWidth="1"/>
    <col min="14858" max="14858" width="3.75" style="51" customWidth="1"/>
    <col min="14859" max="14859" width="4.125" style="51" customWidth="1"/>
    <col min="14860" max="14860" width="3.625" style="51" customWidth="1"/>
    <col min="14861" max="14861" width="4.375" style="51" customWidth="1"/>
    <col min="14862" max="14862" width="3.875" style="51" customWidth="1"/>
    <col min="14863" max="14864" width="3.625" style="51" customWidth="1"/>
    <col min="14865" max="14865" width="4" style="51" customWidth="1"/>
    <col min="14866" max="14866" width="3.875" style="51" customWidth="1"/>
    <col min="14867" max="14867" width="9" style="51"/>
    <col min="14868" max="14868" width="17" style="51" customWidth="1"/>
    <col min="14869" max="15104" width="9" style="51"/>
    <col min="15105" max="15105" width="4.75" style="51" customWidth="1"/>
    <col min="15106" max="15106" width="18.5" style="51" customWidth="1"/>
    <col min="15107" max="15107" width="33.25" style="51" customWidth="1"/>
    <col min="15108" max="15108" width="9.625" style="51" customWidth="1"/>
    <col min="15109" max="15109" width="8.875" style="51" customWidth="1"/>
    <col min="15110" max="15110" width="10" style="51" customWidth="1"/>
    <col min="15111" max="15111" width="4.25" style="51" customWidth="1"/>
    <col min="15112" max="15112" width="3.75" style="51" customWidth="1"/>
    <col min="15113" max="15113" width="4" style="51" customWidth="1"/>
    <col min="15114" max="15114" width="3.75" style="51" customWidth="1"/>
    <col min="15115" max="15115" width="4.125" style="51" customWidth="1"/>
    <col min="15116" max="15116" width="3.625" style="51" customWidth="1"/>
    <col min="15117" max="15117" width="4.375" style="51" customWidth="1"/>
    <col min="15118" max="15118" width="3.875" style="51" customWidth="1"/>
    <col min="15119" max="15120" width="3.625" style="51" customWidth="1"/>
    <col min="15121" max="15121" width="4" style="51" customWidth="1"/>
    <col min="15122" max="15122" width="3.875" style="51" customWidth="1"/>
    <col min="15123" max="15123" width="9" style="51"/>
    <col min="15124" max="15124" width="17" style="51" customWidth="1"/>
    <col min="15125" max="15360" width="9" style="51"/>
    <col min="15361" max="15361" width="4.75" style="51" customWidth="1"/>
    <col min="15362" max="15362" width="18.5" style="51" customWidth="1"/>
    <col min="15363" max="15363" width="33.25" style="51" customWidth="1"/>
    <col min="15364" max="15364" width="9.625" style="51" customWidth="1"/>
    <col min="15365" max="15365" width="8.875" style="51" customWidth="1"/>
    <col min="15366" max="15366" width="10" style="51" customWidth="1"/>
    <col min="15367" max="15367" width="4.25" style="51" customWidth="1"/>
    <col min="15368" max="15368" width="3.75" style="51" customWidth="1"/>
    <col min="15369" max="15369" width="4" style="51" customWidth="1"/>
    <col min="15370" max="15370" width="3.75" style="51" customWidth="1"/>
    <col min="15371" max="15371" width="4.125" style="51" customWidth="1"/>
    <col min="15372" max="15372" width="3.625" style="51" customWidth="1"/>
    <col min="15373" max="15373" width="4.375" style="51" customWidth="1"/>
    <col min="15374" max="15374" width="3.875" style="51" customWidth="1"/>
    <col min="15375" max="15376" width="3.625" style="51" customWidth="1"/>
    <col min="15377" max="15377" width="4" style="51" customWidth="1"/>
    <col min="15378" max="15378" width="3.875" style="51" customWidth="1"/>
    <col min="15379" max="15379" width="9" style="51"/>
    <col min="15380" max="15380" width="17" style="51" customWidth="1"/>
    <col min="15381" max="15616" width="9" style="51"/>
    <col min="15617" max="15617" width="4.75" style="51" customWidth="1"/>
    <col min="15618" max="15618" width="18.5" style="51" customWidth="1"/>
    <col min="15619" max="15619" width="33.25" style="51" customWidth="1"/>
    <col min="15620" max="15620" width="9.625" style="51" customWidth="1"/>
    <col min="15621" max="15621" width="8.875" style="51" customWidth="1"/>
    <col min="15622" max="15622" width="10" style="51" customWidth="1"/>
    <col min="15623" max="15623" width="4.25" style="51" customWidth="1"/>
    <col min="15624" max="15624" width="3.75" style="51" customWidth="1"/>
    <col min="15625" max="15625" width="4" style="51" customWidth="1"/>
    <col min="15626" max="15626" width="3.75" style="51" customWidth="1"/>
    <col min="15627" max="15627" width="4.125" style="51" customWidth="1"/>
    <col min="15628" max="15628" width="3.625" style="51" customWidth="1"/>
    <col min="15629" max="15629" width="4.375" style="51" customWidth="1"/>
    <col min="15630" max="15630" width="3.875" style="51" customWidth="1"/>
    <col min="15631" max="15632" width="3.625" style="51" customWidth="1"/>
    <col min="15633" max="15633" width="4" style="51" customWidth="1"/>
    <col min="15634" max="15634" width="3.875" style="51" customWidth="1"/>
    <col min="15635" max="15635" width="9" style="51"/>
    <col min="15636" max="15636" width="17" style="51" customWidth="1"/>
    <col min="15637" max="15872" width="9" style="51"/>
    <col min="15873" max="15873" width="4.75" style="51" customWidth="1"/>
    <col min="15874" max="15874" width="18.5" style="51" customWidth="1"/>
    <col min="15875" max="15875" width="33.25" style="51" customWidth="1"/>
    <col min="15876" max="15876" width="9.625" style="51" customWidth="1"/>
    <col min="15877" max="15877" width="8.875" style="51" customWidth="1"/>
    <col min="15878" max="15878" width="10" style="51" customWidth="1"/>
    <col min="15879" max="15879" width="4.25" style="51" customWidth="1"/>
    <col min="15880" max="15880" width="3.75" style="51" customWidth="1"/>
    <col min="15881" max="15881" width="4" style="51" customWidth="1"/>
    <col min="15882" max="15882" width="3.75" style="51" customWidth="1"/>
    <col min="15883" max="15883" width="4.125" style="51" customWidth="1"/>
    <col min="15884" max="15884" width="3.625" style="51" customWidth="1"/>
    <col min="15885" max="15885" width="4.375" style="51" customWidth="1"/>
    <col min="15886" max="15886" width="3.875" style="51" customWidth="1"/>
    <col min="15887" max="15888" width="3.625" style="51" customWidth="1"/>
    <col min="15889" max="15889" width="4" style="51" customWidth="1"/>
    <col min="15890" max="15890" width="3.875" style="51" customWidth="1"/>
    <col min="15891" max="15891" width="9" style="51"/>
    <col min="15892" max="15892" width="17" style="51" customWidth="1"/>
    <col min="15893" max="16128" width="9" style="51"/>
    <col min="16129" max="16129" width="4.75" style="51" customWidth="1"/>
    <col min="16130" max="16130" width="18.5" style="51" customWidth="1"/>
    <col min="16131" max="16131" width="33.25" style="51" customWidth="1"/>
    <col min="16132" max="16132" width="9.625" style="51" customWidth="1"/>
    <col min="16133" max="16133" width="8.875" style="51" customWidth="1"/>
    <col min="16134" max="16134" width="10" style="51" customWidth="1"/>
    <col min="16135" max="16135" width="4.25" style="51" customWidth="1"/>
    <col min="16136" max="16136" width="3.75" style="51" customWidth="1"/>
    <col min="16137" max="16137" width="4" style="51" customWidth="1"/>
    <col min="16138" max="16138" width="3.75" style="51" customWidth="1"/>
    <col min="16139" max="16139" width="4.125" style="51" customWidth="1"/>
    <col min="16140" max="16140" width="3.625" style="51" customWidth="1"/>
    <col min="16141" max="16141" width="4.375" style="51" customWidth="1"/>
    <col min="16142" max="16142" width="3.875" style="51" customWidth="1"/>
    <col min="16143" max="16144" width="3.625" style="51" customWidth="1"/>
    <col min="16145" max="16145" width="4" style="51" customWidth="1"/>
    <col min="16146" max="16146" width="3.875" style="51" customWidth="1"/>
    <col min="16147" max="16147" width="9" style="51"/>
    <col min="16148" max="16148" width="17" style="51" customWidth="1"/>
    <col min="16149" max="16384" width="9" style="51"/>
  </cols>
  <sheetData>
    <row r="1" spans="1:20" s="1" customFormat="1" ht="26.25" x14ac:dyDescent="0.3">
      <c r="A1" s="477"/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7"/>
      <c r="T1" s="7"/>
    </row>
    <row r="2" spans="1:20" s="1" customFormat="1" ht="11.25" customHeight="1" x14ac:dyDescent="0.4">
      <c r="A2" s="120"/>
      <c r="B2" s="121"/>
      <c r="C2" s="121"/>
      <c r="D2" s="122"/>
      <c r="E2" s="121"/>
      <c r="F2" s="123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7"/>
      <c r="T2" s="7"/>
    </row>
    <row r="3" spans="1:20" s="1" customFormat="1" ht="20.25" x14ac:dyDescent="0.3">
      <c r="A3" s="478" t="s">
        <v>326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</row>
    <row r="4" spans="1:20" s="1" customFormat="1" ht="20.25" x14ac:dyDescent="0.3">
      <c r="A4" s="478" t="s">
        <v>0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</row>
    <row r="5" spans="1:20" s="1" customFormat="1" x14ac:dyDescent="0.3"/>
    <row r="6" spans="1:20" s="1" customFormat="1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4"/>
    </row>
    <row r="7" spans="1:20" s="1" customFormat="1" x14ac:dyDescent="0.3">
      <c r="A7" s="23" t="s">
        <v>1</v>
      </c>
      <c r="D7" s="5"/>
      <c r="F7" s="6"/>
      <c r="Q7" s="475"/>
      <c r="R7" s="475"/>
    </row>
    <row r="8" spans="1:20" s="1" customFormat="1" x14ac:dyDescent="0.3">
      <c r="A8" s="2"/>
      <c r="B8" s="7" t="s">
        <v>2</v>
      </c>
      <c r="D8" s="5"/>
      <c r="F8" s="6"/>
      <c r="P8" s="469" t="s">
        <v>3</v>
      </c>
      <c r="Q8" s="470"/>
      <c r="R8" s="471"/>
    </row>
    <row r="9" spans="1:20" s="1" customFormat="1" ht="37.5" x14ac:dyDescent="0.3">
      <c r="A9" s="472" t="s">
        <v>4</v>
      </c>
      <c r="B9" s="472" t="s">
        <v>5</v>
      </c>
      <c r="C9" s="472" t="s">
        <v>6</v>
      </c>
      <c r="D9" s="8" t="s">
        <v>7</v>
      </c>
      <c r="E9" s="147" t="s">
        <v>8</v>
      </c>
      <c r="F9" s="9" t="s">
        <v>9</v>
      </c>
      <c r="G9" s="474" t="s">
        <v>158</v>
      </c>
      <c r="H9" s="474"/>
      <c r="I9" s="474"/>
      <c r="J9" s="474" t="s">
        <v>159</v>
      </c>
      <c r="K9" s="474"/>
      <c r="L9" s="474"/>
      <c r="M9" s="474"/>
      <c r="N9" s="474"/>
      <c r="O9" s="474"/>
      <c r="P9" s="474"/>
      <c r="Q9" s="474"/>
      <c r="R9" s="509"/>
      <c r="S9" s="519" t="s">
        <v>325</v>
      </c>
    </row>
    <row r="10" spans="1:20" s="1" customFormat="1" ht="37.5" x14ac:dyDescent="0.3">
      <c r="A10" s="476"/>
      <c r="B10" s="476"/>
      <c r="C10" s="476"/>
      <c r="D10" s="207" t="s">
        <v>12</v>
      </c>
      <c r="E10" s="153" t="s">
        <v>13</v>
      </c>
      <c r="F10" s="25" t="s">
        <v>14</v>
      </c>
      <c r="G10" s="150" t="s">
        <v>15</v>
      </c>
      <c r="H10" s="150" t="s">
        <v>16</v>
      </c>
      <c r="I10" s="150" t="s">
        <v>17</v>
      </c>
      <c r="J10" s="150" t="s">
        <v>18</v>
      </c>
      <c r="K10" s="150" t="s">
        <v>19</v>
      </c>
      <c r="L10" s="150" t="s">
        <v>20</v>
      </c>
      <c r="M10" s="150" t="s">
        <v>21</v>
      </c>
      <c r="N10" s="150" t="s">
        <v>22</v>
      </c>
      <c r="O10" s="150" t="s">
        <v>23</v>
      </c>
      <c r="P10" s="150" t="s">
        <v>24</v>
      </c>
      <c r="Q10" s="150" t="s">
        <v>25</v>
      </c>
      <c r="R10" s="510" t="s">
        <v>26</v>
      </c>
      <c r="S10" s="520"/>
    </row>
    <row r="11" spans="1:20" s="1" customFormat="1" ht="41.25" customHeight="1" x14ac:dyDescent="0.3">
      <c r="A11" s="233">
        <v>1</v>
      </c>
      <c r="B11" s="255" t="s">
        <v>232</v>
      </c>
      <c r="C11" s="209" t="s">
        <v>231</v>
      </c>
      <c r="D11" s="258">
        <v>477000</v>
      </c>
      <c r="E11" s="213" t="s">
        <v>234</v>
      </c>
      <c r="F11" s="262" t="s">
        <v>27</v>
      </c>
      <c r="G11" s="249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467"/>
      <c r="S11" s="522" t="s">
        <v>327</v>
      </c>
    </row>
    <row r="12" spans="1:20" s="1" customFormat="1" ht="79.5" customHeight="1" x14ac:dyDescent="0.3">
      <c r="A12" s="253"/>
      <c r="B12" s="256" t="s">
        <v>233</v>
      </c>
      <c r="C12" s="212" t="s">
        <v>230</v>
      </c>
      <c r="D12" s="259"/>
      <c r="E12" s="15"/>
      <c r="F12" s="263"/>
      <c r="G12" s="1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511"/>
      <c r="S12" s="516"/>
    </row>
    <row r="13" spans="1:20" s="1" customFormat="1" x14ac:dyDescent="0.3">
      <c r="A13" s="233">
        <v>2</v>
      </c>
      <c r="B13" s="255" t="s">
        <v>236</v>
      </c>
      <c r="C13" s="209" t="s">
        <v>235</v>
      </c>
      <c r="D13" s="260">
        <v>495000</v>
      </c>
      <c r="E13" s="213" t="s">
        <v>239</v>
      </c>
      <c r="F13" s="263"/>
      <c r="G13" s="254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512"/>
      <c r="S13" s="266"/>
    </row>
    <row r="14" spans="1:20" ht="81" customHeight="1" x14ac:dyDescent="0.3">
      <c r="A14" s="170"/>
      <c r="B14" s="257" t="s">
        <v>237</v>
      </c>
      <c r="C14" s="210" t="s">
        <v>238</v>
      </c>
      <c r="D14" s="261"/>
      <c r="E14" s="211"/>
      <c r="F14" s="264"/>
      <c r="G14" s="189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513"/>
      <c r="S14" s="523" t="s">
        <v>327</v>
      </c>
      <c r="T14" s="51"/>
    </row>
    <row r="15" spans="1:20" s="1" customFormat="1" x14ac:dyDescent="0.3">
      <c r="A15" s="236"/>
      <c r="B15" s="18"/>
      <c r="C15" s="18"/>
      <c r="D15" s="26"/>
      <c r="E15" s="15"/>
      <c r="F15" s="248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>
        <v>6</v>
      </c>
      <c r="R15" s="16"/>
      <c r="S15" s="266"/>
    </row>
    <row r="16" spans="1:20" s="1" customFormat="1" x14ac:dyDescent="0.3">
      <c r="A16" s="2"/>
      <c r="B16" s="7" t="s">
        <v>2</v>
      </c>
      <c r="D16" s="5"/>
      <c r="F16" s="6"/>
      <c r="P16" s="469" t="s">
        <v>3</v>
      </c>
      <c r="Q16" s="470"/>
      <c r="R16" s="470"/>
      <c r="S16" s="266"/>
    </row>
    <row r="17" spans="1:20" s="1" customFormat="1" ht="37.5" x14ac:dyDescent="0.3">
      <c r="A17" s="472" t="s">
        <v>4</v>
      </c>
      <c r="B17" s="472" t="s">
        <v>5</v>
      </c>
      <c r="C17" s="472" t="s">
        <v>6</v>
      </c>
      <c r="D17" s="8" t="s">
        <v>7</v>
      </c>
      <c r="E17" s="217" t="s">
        <v>8</v>
      </c>
      <c r="F17" s="9" t="s">
        <v>9</v>
      </c>
      <c r="G17" s="474" t="s">
        <v>158</v>
      </c>
      <c r="H17" s="474"/>
      <c r="I17" s="474"/>
      <c r="J17" s="474" t="s">
        <v>159</v>
      </c>
      <c r="K17" s="474"/>
      <c r="L17" s="474"/>
      <c r="M17" s="474"/>
      <c r="N17" s="474"/>
      <c r="O17" s="474"/>
      <c r="P17" s="474"/>
      <c r="Q17" s="474"/>
      <c r="R17" s="509"/>
      <c r="S17" s="267"/>
    </row>
    <row r="18" spans="1:20" s="1" customFormat="1" ht="37.5" x14ac:dyDescent="0.3">
      <c r="A18" s="473"/>
      <c r="B18" s="473"/>
      <c r="C18" s="473"/>
      <c r="D18" s="10" t="s">
        <v>12</v>
      </c>
      <c r="E18" s="218" t="s">
        <v>13</v>
      </c>
      <c r="F18" s="25" t="s">
        <v>14</v>
      </c>
      <c r="G18" s="24" t="s">
        <v>15</v>
      </c>
      <c r="H18" s="24" t="s">
        <v>16</v>
      </c>
      <c r="I18" s="24" t="s">
        <v>17</v>
      </c>
      <c r="J18" s="24" t="s">
        <v>18</v>
      </c>
      <c r="K18" s="24" t="s">
        <v>19</v>
      </c>
      <c r="L18" s="24" t="s">
        <v>20</v>
      </c>
      <c r="M18" s="24" t="s">
        <v>21</v>
      </c>
      <c r="N18" s="24" t="s">
        <v>22</v>
      </c>
      <c r="O18" s="24" t="s">
        <v>23</v>
      </c>
      <c r="P18" s="24" t="s">
        <v>24</v>
      </c>
      <c r="Q18" s="24" t="s">
        <v>25</v>
      </c>
      <c r="R18" s="514" t="s">
        <v>26</v>
      </c>
      <c r="S18" s="14"/>
    </row>
    <row r="19" spans="1:20" s="1" customFormat="1" ht="118.5" customHeight="1" x14ac:dyDescent="0.3">
      <c r="A19" s="219">
        <v>3</v>
      </c>
      <c r="B19" s="293" t="s">
        <v>240</v>
      </c>
      <c r="C19" s="293" t="s">
        <v>241</v>
      </c>
      <c r="D19" s="74">
        <v>462000</v>
      </c>
      <c r="E19" s="278" t="s">
        <v>242</v>
      </c>
      <c r="F19" s="47" t="s">
        <v>27</v>
      </c>
      <c r="G19" s="410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278"/>
      <c r="S19" s="524" t="s">
        <v>327</v>
      </c>
    </row>
    <row r="20" spans="1:20" s="1" customFormat="1" ht="117.75" customHeight="1" x14ac:dyDescent="0.3">
      <c r="A20" s="72">
        <v>4</v>
      </c>
      <c r="B20" s="293" t="s">
        <v>243</v>
      </c>
      <c r="C20" s="293" t="s">
        <v>244</v>
      </c>
      <c r="D20" s="74">
        <v>488000</v>
      </c>
      <c r="E20" s="278" t="s">
        <v>245</v>
      </c>
      <c r="F20" s="71" t="s">
        <v>27</v>
      </c>
      <c r="G20" s="411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407"/>
      <c r="S20" s="523" t="s">
        <v>327</v>
      </c>
    </row>
    <row r="21" spans="1:20" s="1" customFormat="1" x14ac:dyDescent="0.3">
      <c r="A21" s="87">
        <v>5</v>
      </c>
      <c r="B21" s="255" t="s">
        <v>249</v>
      </c>
      <c r="C21" s="209" t="s">
        <v>246</v>
      </c>
      <c r="D21" s="300">
        <v>471000</v>
      </c>
      <c r="E21" s="294" t="s">
        <v>251</v>
      </c>
      <c r="F21" s="303" t="s">
        <v>27</v>
      </c>
      <c r="G21" s="208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87"/>
      <c r="S21" s="266"/>
    </row>
    <row r="22" spans="1:20" s="1" customFormat="1" ht="56.25" x14ac:dyDescent="0.3">
      <c r="A22" s="295"/>
      <c r="B22" s="298" t="s">
        <v>250</v>
      </c>
      <c r="C22" s="212" t="s">
        <v>247</v>
      </c>
      <c r="D22" s="301"/>
      <c r="E22" s="271"/>
      <c r="F22" s="303"/>
      <c r="G22" s="412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295"/>
      <c r="S22" s="266"/>
    </row>
    <row r="23" spans="1:20" s="1" customFormat="1" ht="37.5" x14ac:dyDescent="0.3">
      <c r="A23" s="296"/>
      <c r="B23" s="299"/>
      <c r="C23" s="210" t="s">
        <v>248</v>
      </c>
      <c r="D23" s="302"/>
      <c r="E23" s="297"/>
      <c r="F23" s="299"/>
      <c r="G23" s="413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6"/>
      <c r="S23" s="523" t="s">
        <v>327</v>
      </c>
    </row>
    <row r="24" spans="1:20" s="1" customFormat="1" x14ac:dyDescent="0.3">
      <c r="A24" s="271"/>
      <c r="B24" s="271"/>
      <c r="C24" s="271"/>
      <c r="D24" s="270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>
        <v>7</v>
      </c>
      <c r="R24" s="271"/>
      <c r="S24" s="266"/>
    </row>
    <row r="25" spans="1:20" s="1" customFormat="1" x14ac:dyDescent="0.3">
      <c r="A25" s="2"/>
      <c r="B25" s="7" t="s">
        <v>2</v>
      </c>
      <c r="D25" s="5"/>
      <c r="F25" s="6"/>
      <c r="P25" s="469" t="s">
        <v>3</v>
      </c>
      <c r="Q25" s="470"/>
      <c r="R25" s="470"/>
      <c r="S25" s="266"/>
    </row>
    <row r="26" spans="1:20" s="1" customFormat="1" ht="37.5" x14ac:dyDescent="0.3">
      <c r="A26" s="472" t="s">
        <v>4</v>
      </c>
      <c r="B26" s="472" t="s">
        <v>5</v>
      </c>
      <c r="C26" s="472" t="s">
        <v>6</v>
      </c>
      <c r="D26" s="8" t="s">
        <v>7</v>
      </c>
      <c r="E26" s="217" t="s">
        <v>8</v>
      </c>
      <c r="F26" s="217" t="s">
        <v>9</v>
      </c>
      <c r="G26" s="474" t="s">
        <v>158</v>
      </c>
      <c r="H26" s="474"/>
      <c r="I26" s="474"/>
      <c r="J26" s="474" t="s">
        <v>159</v>
      </c>
      <c r="K26" s="474"/>
      <c r="L26" s="474"/>
      <c r="M26" s="474"/>
      <c r="N26" s="474"/>
      <c r="O26" s="474"/>
      <c r="P26" s="474"/>
      <c r="Q26" s="474"/>
      <c r="R26" s="509"/>
      <c r="S26" s="266"/>
    </row>
    <row r="27" spans="1:20" s="1" customFormat="1" ht="37.5" x14ac:dyDescent="0.3">
      <c r="A27" s="473"/>
      <c r="B27" s="473"/>
      <c r="C27" s="473"/>
      <c r="D27" s="10" t="s">
        <v>12</v>
      </c>
      <c r="E27" s="460" t="s">
        <v>13</v>
      </c>
      <c r="F27" s="375" t="s">
        <v>14</v>
      </c>
      <c r="G27" s="219" t="s">
        <v>15</v>
      </c>
      <c r="H27" s="219" t="s">
        <v>16</v>
      </c>
      <c r="I27" s="219" t="s">
        <v>17</v>
      </c>
      <c r="J27" s="219" t="s">
        <v>18</v>
      </c>
      <c r="K27" s="219" t="s">
        <v>19</v>
      </c>
      <c r="L27" s="219" t="s">
        <v>20</v>
      </c>
      <c r="M27" s="219" t="s">
        <v>21</v>
      </c>
      <c r="N27" s="219" t="s">
        <v>22</v>
      </c>
      <c r="O27" s="219" t="s">
        <v>23</v>
      </c>
      <c r="P27" s="219" t="s">
        <v>24</v>
      </c>
      <c r="Q27" s="219" t="s">
        <v>25</v>
      </c>
      <c r="R27" s="322" t="s">
        <v>26</v>
      </c>
      <c r="S27" s="517"/>
      <c r="T27" s="7"/>
    </row>
    <row r="28" spans="1:20" s="1" customFormat="1" ht="79.5" customHeight="1" x14ac:dyDescent="0.3">
      <c r="A28" s="11">
        <v>6</v>
      </c>
      <c r="B28" s="20" t="s">
        <v>28</v>
      </c>
      <c r="C28" s="20" t="s">
        <v>229</v>
      </c>
      <c r="D28" s="27">
        <v>300000</v>
      </c>
      <c r="E28" s="286" t="s">
        <v>99</v>
      </c>
      <c r="F28" s="463" t="s">
        <v>27</v>
      </c>
      <c r="G28" s="13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468"/>
      <c r="S28" s="526" t="s">
        <v>327</v>
      </c>
      <c r="T28" s="7"/>
    </row>
    <row r="29" spans="1:20" s="1" customFormat="1" ht="61.5" customHeight="1" x14ac:dyDescent="0.3">
      <c r="A29" s="11">
        <v>7</v>
      </c>
      <c r="B29" s="20" t="s">
        <v>29</v>
      </c>
      <c r="C29" s="20" t="s">
        <v>30</v>
      </c>
      <c r="D29" s="342">
        <v>5000</v>
      </c>
      <c r="E29" s="465"/>
      <c r="F29" s="357"/>
      <c r="G29" s="13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468"/>
      <c r="S29" s="527" t="s">
        <v>327</v>
      </c>
      <c r="T29" s="7"/>
    </row>
    <row r="30" spans="1:20" s="7" customFormat="1" x14ac:dyDescent="0.3">
      <c r="A30" s="304"/>
      <c r="B30" s="305"/>
      <c r="C30" s="306" t="s">
        <v>261</v>
      </c>
      <c r="D30" s="307">
        <f>SUM(D11:D14,D19:D22,D28:D29)</f>
        <v>2698000</v>
      </c>
      <c r="E30" s="464" t="s">
        <v>31</v>
      </c>
      <c r="F30" s="237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</row>
    <row r="31" spans="1:20" s="50" customFormat="1" x14ac:dyDescent="0.3">
      <c r="A31" s="159"/>
      <c r="B31" s="161"/>
      <c r="C31" s="160"/>
      <c r="D31" s="162"/>
      <c r="E31" s="163"/>
      <c r="F31" s="159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</row>
    <row r="32" spans="1:20" s="50" customFormat="1" x14ac:dyDescent="0.3">
      <c r="A32" s="159"/>
      <c r="B32" s="161"/>
      <c r="C32" s="160"/>
      <c r="D32" s="162"/>
      <c r="E32" s="163"/>
      <c r="F32" s="159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</row>
    <row r="33" spans="1:20" s="50" customFormat="1" x14ac:dyDescent="0.3">
      <c r="A33" s="159"/>
      <c r="B33" s="161"/>
      <c r="C33" s="160"/>
      <c r="D33" s="162"/>
      <c r="E33" s="163"/>
      <c r="F33" s="159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</row>
    <row r="34" spans="1:20" s="50" customFormat="1" x14ac:dyDescent="0.3">
      <c r="A34" s="159"/>
      <c r="B34" s="161"/>
      <c r="C34" s="160"/>
      <c r="D34" s="162"/>
      <c r="E34" s="163"/>
      <c r="F34" s="159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</row>
    <row r="35" spans="1:20" s="50" customFormat="1" x14ac:dyDescent="0.3">
      <c r="A35" s="159"/>
      <c r="B35" s="161"/>
      <c r="C35" s="160"/>
      <c r="D35" s="162"/>
      <c r="E35" s="163"/>
      <c r="F35" s="159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</row>
    <row r="36" spans="1:20" x14ac:dyDescent="0.3">
      <c r="A36" s="59"/>
      <c r="B36" s="53"/>
      <c r="C36" s="53"/>
      <c r="D36" s="164"/>
      <c r="E36" s="156"/>
      <c r="F36" s="157"/>
      <c r="G36" s="61"/>
      <c r="H36" s="61"/>
      <c r="I36" s="61"/>
      <c r="J36" s="61"/>
      <c r="K36" s="61"/>
      <c r="L36" s="61"/>
      <c r="M36" s="61"/>
      <c r="N36" s="61"/>
      <c r="O36" s="157"/>
      <c r="P36" s="61"/>
      <c r="Q36" s="157"/>
      <c r="R36" s="61"/>
    </row>
    <row r="37" spans="1:20" x14ac:dyDescent="0.3">
      <c r="A37" s="59"/>
      <c r="B37" s="53"/>
      <c r="C37" s="53"/>
      <c r="D37" s="164"/>
      <c r="E37" s="156"/>
      <c r="F37" s="157"/>
      <c r="G37" s="61"/>
      <c r="H37" s="61"/>
      <c r="I37" s="61"/>
      <c r="J37" s="61"/>
      <c r="K37" s="61"/>
      <c r="L37" s="61"/>
      <c r="M37" s="61"/>
      <c r="N37" s="61"/>
      <c r="O37" s="157"/>
      <c r="P37" s="61"/>
      <c r="Q37" s="157"/>
      <c r="R37" s="61"/>
    </row>
    <row r="38" spans="1:20" x14ac:dyDescent="0.3">
      <c r="A38" s="59"/>
      <c r="B38" s="53"/>
      <c r="C38" s="53"/>
      <c r="D38" s="164"/>
      <c r="E38" s="156"/>
      <c r="F38" s="157"/>
      <c r="G38" s="61"/>
      <c r="H38" s="61"/>
      <c r="I38" s="61"/>
      <c r="J38" s="61"/>
      <c r="K38" s="61"/>
      <c r="L38" s="61"/>
      <c r="M38" s="61"/>
      <c r="N38" s="61"/>
      <c r="O38" s="157"/>
      <c r="P38" s="61"/>
      <c r="Q38" s="157"/>
      <c r="R38" s="61"/>
    </row>
    <row r="39" spans="1:20" x14ac:dyDescent="0.3">
      <c r="A39" s="59"/>
      <c r="B39" s="53"/>
      <c r="C39" s="53"/>
      <c r="D39" s="164"/>
      <c r="E39" s="156"/>
      <c r="F39" s="157"/>
      <c r="G39" s="61"/>
      <c r="H39" s="61"/>
      <c r="I39" s="61"/>
      <c r="J39" s="61"/>
      <c r="K39" s="61"/>
      <c r="L39" s="61"/>
      <c r="M39" s="61"/>
      <c r="N39" s="61"/>
      <c r="O39" s="157"/>
      <c r="P39" s="16">
        <v>8</v>
      </c>
      <c r="Q39" s="157"/>
      <c r="R39" s="61"/>
    </row>
    <row r="40" spans="1:20" x14ac:dyDescent="0.3">
      <c r="A40" s="59"/>
      <c r="B40" s="53"/>
      <c r="C40" s="53"/>
      <c r="D40" s="164"/>
      <c r="E40" s="156"/>
      <c r="F40" s="157"/>
      <c r="G40" s="61"/>
      <c r="H40" s="61"/>
      <c r="I40" s="61"/>
      <c r="J40" s="61"/>
      <c r="K40" s="61"/>
      <c r="L40" s="61"/>
      <c r="M40" s="61"/>
      <c r="N40" s="61"/>
      <c r="O40" s="157"/>
      <c r="P40" s="61"/>
      <c r="Q40" s="157"/>
      <c r="R40" s="61"/>
    </row>
    <row r="41" spans="1:20" x14ac:dyDescent="0.3">
      <c r="A41" s="59"/>
      <c r="B41" s="53"/>
      <c r="C41" s="53"/>
      <c r="D41" s="164"/>
      <c r="E41" s="156"/>
      <c r="F41" s="157"/>
      <c r="G41" s="61"/>
      <c r="H41" s="61"/>
      <c r="I41" s="61"/>
      <c r="J41" s="61"/>
      <c r="K41" s="61"/>
      <c r="L41" s="61"/>
      <c r="M41" s="61"/>
      <c r="N41" s="61"/>
      <c r="O41" s="157"/>
      <c r="P41" s="61"/>
      <c r="Q41" s="157"/>
      <c r="R41" s="61"/>
    </row>
    <row r="42" spans="1:20" x14ac:dyDescent="0.3">
      <c r="A42" s="59"/>
      <c r="B42" s="53"/>
      <c r="C42" s="53"/>
      <c r="D42" s="164"/>
      <c r="E42" s="156"/>
      <c r="F42" s="157"/>
      <c r="G42" s="61"/>
      <c r="H42" s="61"/>
      <c r="I42" s="61"/>
      <c r="J42" s="61"/>
      <c r="K42" s="61"/>
      <c r="L42" s="61"/>
      <c r="M42" s="61"/>
      <c r="N42" s="61"/>
      <c r="O42" s="157"/>
      <c r="P42" s="61"/>
      <c r="Q42" s="157"/>
      <c r="R42" s="61"/>
    </row>
    <row r="43" spans="1:20" s="1" customFormat="1" x14ac:dyDescent="0.3">
      <c r="A43" s="2"/>
      <c r="B43" s="228" t="s">
        <v>32</v>
      </c>
      <c r="D43" s="5"/>
      <c r="F43" s="6"/>
      <c r="P43" s="469" t="s">
        <v>3</v>
      </c>
      <c r="Q43" s="470"/>
      <c r="R43" s="471"/>
      <c r="S43" s="7"/>
      <c r="T43" s="7"/>
    </row>
    <row r="44" spans="1:20" s="1" customFormat="1" ht="37.5" x14ac:dyDescent="0.3">
      <c r="A44" s="472" t="s">
        <v>4</v>
      </c>
      <c r="B44" s="472" t="s">
        <v>5</v>
      </c>
      <c r="C44" s="472" t="s">
        <v>6</v>
      </c>
      <c r="D44" s="8" t="s">
        <v>7</v>
      </c>
      <c r="E44" s="217" t="s">
        <v>8</v>
      </c>
      <c r="F44" s="9" t="s">
        <v>9</v>
      </c>
      <c r="G44" s="474" t="s">
        <v>158</v>
      </c>
      <c r="H44" s="474"/>
      <c r="I44" s="474"/>
      <c r="J44" s="474" t="s">
        <v>159</v>
      </c>
      <c r="K44" s="474"/>
      <c r="L44" s="474"/>
      <c r="M44" s="474"/>
      <c r="N44" s="474"/>
      <c r="O44" s="474"/>
      <c r="P44" s="474"/>
      <c r="Q44" s="474"/>
      <c r="R44" s="474"/>
      <c r="S44" s="519" t="s">
        <v>325</v>
      </c>
      <c r="T44" s="7"/>
    </row>
    <row r="45" spans="1:20" s="1" customFormat="1" ht="37.5" x14ac:dyDescent="0.3">
      <c r="A45" s="473"/>
      <c r="B45" s="473"/>
      <c r="C45" s="473"/>
      <c r="D45" s="10" t="s">
        <v>12</v>
      </c>
      <c r="E45" s="218" t="s">
        <v>13</v>
      </c>
      <c r="F45" s="25" t="s">
        <v>14</v>
      </c>
      <c r="G45" s="24" t="s">
        <v>15</v>
      </c>
      <c r="H45" s="24" t="s">
        <v>16</v>
      </c>
      <c r="I45" s="24" t="s">
        <v>17</v>
      </c>
      <c r="J45" s="24" t="s">
        <v>18</v>
      </c>
      <c r="K45" s="24" t="s">
        <v>19</v>
      </c>
      <c r="L45" s="24" t="s">
        <v>20</v>
      </c>
      <c r="M45" s="24" t="s">
        <v>21</v>
      </c>
      <c r="N45" s="24" t="s">
        <v>22</v>
      </c>
      <c r="O45" s="24" t="s">
        <v>23</v>
      </c>
      <c r="P45" s="24" t="s">
        <v>24</v>
      </c>
      <c r="Q45" s="24" t="s">
        <v>25</v>
      </c>
      <c r="R45" s="24" t="s">
        <v>26</v>
      </c>
      <c r="S45" s="520"/>
      <c r="T45" s="7"/>
    </row>
    <row r="46" spans="1:20" s="1" customFormat="1" ht="75" x14ac:dyDescent="0.3">
      <c r="A46" s="11">
        <v>1</v>
      </c>
      <c r="B46" s="20" t="s">
        <v>33</v>
      </c>
      <c r="C46" s="20" t="s">
        <v>34</v>
      </c>
      <c r="D46" s="247">
        <v>110000</v>
      </c>
      <c r="E46" s="245" t="s">
        <v>99</v>
      </c>
      <c r="F46" s="225" t="s">
        <v>27</v>
      </c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526" t="s">
        <v>327</v>
      </c>
      <c r="T46" s="7"/>
    </row>
    <row r="47" spans="1:20" s="1" customFormat="1" ht="56.25" x14ac:dyDescent="0.3">
      <c r="A47" s="11">
        <v>2</v>
      </c>
      <c r="B47" s="20" t="s">
        <v>35</v>
      </c>
      <c r="C47" s="20" t="s">
        <v>36</v>
      </c>
      <c r="D47" s="12">
        <v>10000</v>
      </c>
      <c r="E47" s="245" t="s">
        <v>99</v>
      </c>
      <c r="F47" s="279"/>
      <c r="G47" s="13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526" t="s">
        <v>327</v>
      </c>
      <c r="T47" s="7"/>
    </row>
    <row r="48" spans="1:20" s="1" customFormat="1" ht="56.25" x14ac:dyDescent="0.3">
      <c r="A48" s="11">
        <v>3</v>
      </c>
      <c r="B48" s="20" t="s">
        <v>37</v>
      </c>
      <c r="C48" s="20" t="s">
        <v>38</v>
      </c>
      <c r="D48" s="21">
        <v>180000</v>
      </c>
      <c r="E48" s="245" t="s">
        <v>99</v>
      </c>
      <c r="F48" s="246"/>
      <c r="G48" s="13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526" t="s">
        <v>327</v>
      </c>
      <c r="T48" s="7"/>
    </row>
    <row r="49" spans="1:20" s="1" customFormat="1" x14ac:dyDescent="0.3">
      <c r="A49" s="304"/>
      <c r="B49" s="309"/>
      <c r="C49" s="309" t="s">
        <v>117</v>
      </c>
      <c r="D49" s="310">
        <f>SUM(D46:D48)</f>
        <v>300000</v>
      </c>
      <c r="E49" s="311" t="s">
        <v>31</v>
      </c>
      <c r="F49" s="312"/>
      <c r="G49" s="308"/>
      <c r="H49" s="308"/>
      <c r="I49" s="308"/>
      <c r="J49" s="308"/>
      <c r="K49" s="308"/>
      <c r="L49" s="308"/>
      <c r="M49" s="308"/>
      <c r="N49" s="308"/>
      <c r="O49" s="308"/>
      <c r="P49" s="308"/>
      <c r="Q49" s="16"/>
      <c r="R49" s="308"/>
      <c r="S49" s="7"/>
      <c r="T49" s="7"/>
    </row>
    <row r="50" spans="1:20" x14ac:dyDescent="0.3">
      <c r="A50" s="59"/>
      <c r="B50" s="61"/>
      <c r="C50" s="61"/>
      <c r="D50" s="61"/>
      <c r="E50" s="161"/>
      <c r="F50" s="168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</row>
    <row r="51" spans="1:20" x14ac:dyDescent="0.3">
      <c r="A51" s="59"/>
      <c r="B51" s="61"/>
      <c r="C51" s="61"/>
      <c r="D51" s="61"/>
      <c r="E51" s="53"/>
      <c r="F51" s="168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T51" s="171"/>
    </row>
    <row r="52" spans="1:20" x14ac:dyDescent="0.3">
      <c r="A52" s="59"/>
      <c r="B52" s="53"/>
      <c r="C52" s="61"/>
      <c r="D52" s="172"/>
      <c r="E52" s="173"/>
      <c r="F52" s="168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</row>
    <row r="53" spans="1:20" x14ac:dyDescent="0.3">
      <c r="A53" s="59"/>
      <c r="B53" s="53"/>
      <c r="C53" s="174"/>
      <c r="D53" s="173"/>
      <c r="E53" s="168"/>
      <c r="F53" s="168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</row>
    <row r="54" spans="1:20" x14ac:dyDescent="0.3">
      <c r="A54" s="59"/>
      <c r="B54" s="53"/>
      <c r="C54" s="61"/>
      <c r="D54" s="172"/>
      <c r="E54" s="173"/>
      <c r="F54" s="168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51"/>
      <c r="T54" s="51"/>
    </row>
    <row r="55" spans="1:20" x14ac:dyDescent="0.3">
      <c r="A55" s="59"/>
      <c r="B55" s="53"/>
      <c r="C55" s="61"/>
      <c r="D55" s="172"/>
      <c r="E55" s="173"/>
      <c r="F55" s="168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16">
        <v>9</v>
      </c>
      <c r="R55" s="61"/>
      <c r="S55" s="51"/>
      <c r="T55" s="51"/>
    </row>
    <row r="56" spans="1:20" x14ac:dyDescent="0.3">
      <c r="A56" s="59"/>
      <c r="B56" s="53"/>
      <c r="C56" s="61"/>
      <c r="D56" s="172"/>
      <c r="E56" s="173"/>
      <c r="F56" s="168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51"/>
      <c r="T56" s="51"/>
    </row>
    <row r="57" spans="1:20" x14ac:dyDescent="0.3">
      <c r="A57" s="59"/>
      <c r="B57" s="53"/>
      <c r="C57" s="61"/>
      <c r="D57" s="172"/>
      <c r="E57" s="173"/>
      <c r="F57" s="168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51"/>
      <c r="T57" s="51"/>
    </row>
    <row r="58" spans="1:20" x14ac:dyDescent="0.3">
      <c r="A58" s="59"/>
      <c r="B58" s="53"/>
      <c r="C58" s="61"/>
      <c r="D58" s="172"/>
      <c r="E58" s="173"/>
      <c r="F58" s="168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51"/>
      <c r="T58" s="51"/>
    </row>
    <row r="59" spans="1:20" x14ac:dyDescent="0.3">
      <c r="A59" s="59"/>
      <c r="B59" s="53"/>
      <c r="C59" s="61"/>
      <c r="D59" s="172"/>
      <c r="E59" s="173"/>
      <c r="F59" s="168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51"/>
      <c r="T59" s="51"/>
    </row>
    <row r="60" spans="1:20" x14ac:dyDescent="0.3">
      <c r="A60" s="59"/>
      <c r="B60" s="53"/>
      <c r="C60" s="174"/>
      <c r="D60" s="173"/>
      <c r="E60" s="168"/>
      <c r="F60" s="168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51"/>
      <c r="T60" s="51"/>
    </row>
    <row r="61" spans="1:20" x14ac:dyDescent="0.3">
      <c r="A61" s="59"/>
      <c r="B61" s="175"/>
      <c r="C61" s="174"/>
      <c r="D61" s="173"/>
      <c r="E61" s="168"/>
      <c r="F61" s="168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51"/>
      <c r="T61" s="51"/>
    </row>
  </sheetData>
  <mergeCells count="30">
    <mergeCell ref="S9:S10"/>
    <mergeCell ref="S44:S45"/>
    <mergeCell ref="A1:R1"/>
    <mergeCell ref="P43:R43"/>
    <mergeCell ref="A44:A45"/>
    <mergeCell ref="B44:B45"/>
    <mergeCell ref="C44:C45"/>
    <mergeCell ref="G44:I44"/>
    <mergeCell ref="J44:R44"/>
    <mergeCell ref="P25:R25"/>
    <mergeCell ref="A26:A27"/>
    <mergeCell ref="B26:B27"/>
    <mergeCell ref="C26:C27"/>
    <mergeCell ref="G26:I26"/>
    <mergeCell ref="J26:R26"/>
    <mergeCell ref="A3:R3"/>
    <mergeCell ref="A4:R4"/>
    <mergeCell ref="Q7:R7"/>
    <mergeCell ref="P8:R8"/>
    <mergeCell ref="A9:A10"/>
    <mergeCell ref="B9:B10"/>
    <mergeCell ref="C9:C10"/>
    <mergeCell ref="G9:I9"/>
    <mergeCell ref="J9:R9"/>
    <mergeCell ref="P16:R16"/>
    <mergeCell ref="A17:A18"/>
    <mergeCell ref="B17:B18"/>
    <mergeCell ref="C17:C18"/>
    <mergeCell ref="G17:I17"/>
    <mergeCell ref="J17:R17"/>
  </mergeCells>
  <pageMargins left="0.78740157480314965" right="0.78740157480314965" top="1.1811023622047245" bottom="0.78740157480314965" header="0.31496062992125984" footer="0.31496062992125984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2"/>
  <sheetViews>
    <sheetView view="pageBreakPreview" zoomScaleNormal="110" zoomScaleSheetLayoutView="100" workbookViewId="0">
      <selection activeCell="A4" sqref="A4:R4"/>
    </sheetView>
  </sheetViews>
  <sheetFormatPr defaultRowHeight="18.75" x14ac:dyDescent="0.3"/>
  <cols>
    <col min="1" max="1" width="3" style="69" customWidth="1"/>
    <col min="2" max="2" width="15.75" style="51" customWidth="1"/>
    <col min="3" max="3" width="24" style="51" customWidth="1"/>
    <col min="4" max="4" width="12.75" style="52" customWidth="1"/>
    <col min="5" max="5" width="9.375" style="51" customWidth="1"/>
    <col min="6" max="6" width="9.125" style="51" customWidth="1"/>
    <col min="7" max="7" width="4" style="51" customWidth="1"/>
    <col min="8" max="8" width="4.125" style="51" customWidth="1"/>
    <col min="9" max="9" width="3.875" style="51" customWidth="1"/>
    <col min="10" max="10" width="3.625" style="51" customWidth="1"/>
    <col min="11" max="11" width="3.875" style="51" customWidth="1"/>
    <col min="12" max="12" width="3.75" style="51" customWidth="1"/>
    <col min="13" max="13" width="4.125" style="51" customWidth="1"/>
    <col min="14" max="14" width="4.375" style="51" customWidth="1"/>
    <col min="15" max="17" width="3.875" style="51" customWidth="1"/>
    <col min="18" max="18" width="4" style="51" customWidth="1"/>
    <col min="19" max="19" width="12.625" style="534" customWidth="1"/>
    <col min="20" max="255" width="9" style="51"/>
    <col min="256" max="256" width="4.625" style="51" customWidth="1"/>
    <col min="257" max="257" width="18" style="51" customWidth="1"/>
    <col min="258" max="258" width="32.75" style="51" customWidth="1"/>
    <col min="259" max="259" width="10.5" style="51" customWidth="1"/>
    <col min="260" max="260" width="9.75" style="51" customWidth="1"/>
    <col min="261" max="261" width="9.25" style="51" customWidth="1"/>
    <col min="262" max="262" width="4" style="51" customWidth="1"/>
    <col min="263" max="263" width="4.125" style="51" customWidth="1"/>
    <col min="264" max="264" width="4" style="51" customWidth="1"/>
    <col min="265" max="267" width="3.875" style="51" customWidth="1"/>
    <col min="268" max="268" width="4.375" style="51" customWidth="1"/>
    <col min="269" max="269" width="4.125" style="51" customWidth="1"/>
    <col min="270" max="271" width="3.875" style="51" customWidth="1"/>
    <col min="272" max="272" width="4" style="51" customWidth="1"/>
    <col min="273" max="273" width="3.875" style="51" customWidth="1"/>
    <col min="274" max="274" width="9" style="51"/>
    <col min="275" max="275" width="14.75" style="51" customWidth="1"/>
    <col min="276" max="511" width="9" style="51"/>
    <col min="512" max="512" width="4.625" style="51" customWidth="1"/>
    <col min="513" max="513" width="18" style="51" customWidth="1"/>
    <col min="514" max="514" width="32.75" style="51" customWidth="1"/>
    <col min="515" max="515" width="10.5" style="51" customWidth="1"/>
    <col min="516" max="516" width="9.75" style="51" customWidth="1"/>
    <col min="517" max="517" width="9.25" style="51" customWidth="1"/>
    <col min="518" max="518" width="4" style="51" customWidth="1"/>
    <col min="519" max="519" width="4.125" style="51" customWidth="1"/>
    <col min="520" max="520" width="4" style="51" customWidth="1"/>
    <col min="521" max="523" width="3.875" style="51" customWidth="1"/>
    <col min="524" max="524" width="4.375" style="51" customWidth="1"/>
    <col min="525" max="525" width="4.125" style="51" customWidth="1"/>
    <col min="526" max="527" width="3.875" style="51" customWidth="1"/>
    <col min="528" max="528" width="4" style="51" customWidth="1"/>
    <col min="529" max="529" width="3.875" style="51" customWidth="1"/>
    <col min="530" max="530" width="9" style="51"/>
    <col min="531" max="531" width="14.75" style="51" customWidth="1"/>
    <col min="532" max="767" width="9" style="51"/>
    <col min="768" max="768" width="4.625" style="51" customWidth="1"/>
    <col min="769" max="769" width="18" style="51" customWidth="1"/>
    <col min="770" max="770" width="32.75" style="51" customWidth="1"/>
    <col min="771" max="771" width="10.5" style="51" customWidth="1"/>
    <col min="772" max="772" width="9.75" style="51" customWidth="1"/>
    <col min="773" max="773" width="9.25" style="51" customWidth="1"/>
    <col min="774" max="774" width="4" style="51" customWidth="1"/>
    <col min="775" max="775" width="4.125" style="51" customWidth="1"/>
    <col min="776" max="776" width="4" style="51" customWidth="1"/>
    <col min="777" max="779" width="3.875" style="51" customWidth="1"/>
    <col min="780" max="780" width="4.375" style="51" customWidth="1"/>
    <col min="781" max="781" width="4.125" style="51" customWidth="1"/>
    <col min="782" max="783" width="3.875" style="51" customWidth="1"/>
    <col min="784" max="784" width="4" style="51" customWidth="1"/>
    <col min="785" max="785" width="3.875" style="51" customWidth="1"/>
    <col min="786" max="786" width="9" style="51"/>
    <col min="787" max="787" width="14.75" style="51" customWidth="1"/>
    <col min="788" max="1023" width="9" style="51"/>
    <col min="1024" max="1024" width="4.625" style="51" customWidth="1"/>
    <col min="1025" max="1025" width="18" style="51" customWidth="1"/>
    <col min="1026" max="1026" width="32.75" style="51" customWidth="1"/>
    <col min="1027" max="1027" width="10.5" style="51" customWidth="1"/>
    <col min="1028" max="1028" width="9.75" style="51" customWidth="1"/>
    <col min="1029" max="1029" width="9.25" style="51" customWidth="1"/>
    <col min="1030" max="1030" width="4" style="51" customWidth="1"/>
    <col min="1031" max="1031" width="4.125" style="51" customWidth="1"/>
    <col min="1032" max="1032" width="4" style="51" customWidth="1"/>
    <col min="1033" max="1035" width="3.875" style="51" customWidth="1"/>
    <col min="1036" max="1036" width="4.375" style="51" customWidth="1"/>
    <col min="1037" max="1037" width="4.125" style="51" customWidth="1"/>
    <col min="1038" max="1039" width="3.875" style="51" customWidth="1"/>
    <col min="1040" max="1040" width="4" style="51" customWidth="1"/>
    <col min="1041" max="1041" width="3.875" style="51" customWidth="1"/>
    <col min="1042" max="1042" width="9" style="51"/>
    <col min="1043" max="1043" width="14.75" style="51" customWidth="1"/>
    <col min="1044" max="1279" width="9" style="51"/>
    <col min="1280" max="1280" width="4.625" style="51" customWidth="1"/>
    <col min="1281" max="1281" width="18" style="51" customWidth="1"/>
    <col min="1282" max="1282" width="32.75" style="51" customWidth="1"/>
    <col min="1283" max="1283" width="10.5" style="51" customWidth="1"/>
    <col min="1284" max="1284" width="9.75" style="51" customWidth="1"/>
    <col min="1285" max="1285" width="9.25" style="51" customWidth="1"/>
    <col min="1286" max="1286" width="4" style="51" customWidth="1"/>
    <col min="1287" max="1287" width="4.125" style="51" customWidth="1"/>
    <col min="1288" max="1288" width="4" style="51" customWidth="1"/>
    <col min="1289" max="1291" width="3.875" style="51" customWidth="1"/>
    <col min="1292" max="1292" width="4.375" style="51" customWidth="1"/>
    <col min="1293" max="1293" width="4.125" style="51" customWidth="1"/>
    <col min="1294" max="1295" width="3.875" style="51" customWidth="1"/>
    <col min="1296" max="1296" width="4" style="51" customWidth="1"/>
    <col min="1297" max="1297" width="3.875" style="51" customWidth="1"/>
    <col min="1298" max="1298" width="9" style="51"/>
    <col min="1299" max="1299" width="14.75" style="51" customWidth="1"/>
    <col min="1300" max="1535" width="9" style="51"/>
    <col min="1536" max="1536" width="4.625" style="51" customWidth="1"/>
    <col min="1537" max="1537" width="18" style="51" customWidth="1"/>
    <col min="1538" max="1538" width="32.75" style="51" customWidth="1"/>
    <col min="1539" max="1539" width="10.5" style="51" customWidth="1"/>
    <col min="1540" max="1540" width="9.75" style="51" customWidth="1"/>
    <col min="1541" max="1541" width="9.25" style="51" customWidth="1"/>
    <col min="1542" max="1542" width="4" style="51" customWidth="1"/>
    <col min="1543" max="1543" width="4.125" style="51" customWidth="1"/>
    <col min="1544" max="1544" width="4" style="51" customWidth="1"/>
    <col min="1545" max="1547" width="3.875" style="51" customWidth="1"/>
    <col min="1548" max="1548" width="4.375" style="51" customWidth="1"/>
    <col min="1549" max="1549" width="4.125" style="51" customWidth="1"/>
    <col min="1550" max="1551" width="3.875" style="51" customWidth="1"/>
    <col min="1552" max="1552" width="4" style="51" customWidth="1"/>
    <col min="1553" max="1553" width="3.875" style="51" customWidth="1"/>
    <col min="1554" max="1554" width="9" style="51"/>
    <col min="1555" max="1555" width="14.75" style="51" customWidth="1"/>
    <col min="1556" max="1791" width="9" style="51"/>
    <col min="1792" max="1792" width="4.625" style="51" customWidth="1"/>
    <col min="1793" max="1793" width="18" style="51" customWidth="1"/>
    <col min="1794" max="1794" width="32.75" style="51" customWidth="1"/>
    <col min="1795" max="1795" width="10.5" style="51" customWidth="1"/>
    <col min="1796" max="1796" width="9.75" style="51" customWidth="1"/>
    <col min="1797" max="1797" width="9.25" style="51" customWidth="1"/>
    <col min="1798" max="1798" width="4" style="51" customWidth="1"/>
    <col min="1799" max="1799" width="4.125" style="51" customWidth="1"/>
    <col min="1800" max="1800" width="4" style="51" customWidth="1"/>
    <col min="1801" max="1803" width="3.875" style="51" customWidth="1"/>
    <col min="1804" max="1804" width="4.375" style="51" customWidth="1"/>
    <col min="1805" max="1805" width="4.125" style="51" customWidth="1"/>
    <col min="1806" max="1807" width="3.875" style="51" customWidth="1"/>
    <col min="1808" max="1808" width="4" style="51" customWidth="1"/>
    <col min="1809" max="1809" width="3.875" style="51" customWidth="1"/>
    <col min="1810" max="1810" width="9" style="51"/>
    <col min="1811" max="1811" width="14.75" style="51" customWidth="1"/>
    <col min="1812" max="2047" width="9" style="51"/>
    <col min="2048" max="2048" width="4.625" style="51" customWidth="1"/>
    <col min="2049" max="2049" width="18" style="51" customWidth="1"/>
    <col min="2050" max="2050" width="32.75" style="51" customWidth="1"/>
    <col min="2051" max="2051" width="10.5" style="51" customWidth="1"/>
    <col min="2052" max="2052" width="9.75" style="51" customWidth="1"/>
    <col min="2053" max="2053" width="9.25" style="51" customWidth="1"/>
    <col min="2054" max="2054" width="4" style="51" customWidth="1"/>
    <col min="2055" max="2055" width="4.125" style="51" customWidth="1"/>
    <col min="2056" max="2056" width="4" style="51" customWidth="1"/>
    <col min="2057" max="2059" width="3.875" style="51" customWidth="1"/>
    <col min="2060" max="2060" width="4.375" style="51" customWidth="1"/>
    <col min="2061" max="2061" width="4.125" style="51" customWidth="1"/>
    <col min="2062" max="2063" width="3.875" style="51" customWidth="1"/>
    <col min="2064" max="2064" width="4" style="51" customWidth="1"/>
    <col min="2065" max="2065" width="3.875" style="51" customWidth="1"/>
    <col min="2066" max="2066" width="9" style="51"/>
    <col min="2067" max="2067" width="14.75" style="51" customWidth="1"/>
    <col min="2068" max="2303" width="9" style="51"/>
    <col min="2304" max="2304" width="4.625" style="51" customWidth="1"/>
    <col min="2305" max="2305" width="18" style="51" customWidth="1"/>
    <col min="2306" max="2306" width="32.75" style="51" customWidth="1"/>
    <col min="2307" max="2307" width="10.5" style="51" customWidth="1"/>
    <col min="2308" max="2308" width="9.75" style="51" customWidth="1"/>
    <col min="2309" max="2309" width="9.25" style="51" customWidth="1"/>
    <col min="2310" max="2310" width="4" style="51" customWidth="1"/>
    <col min="2311" max="2311" width="4.125" style="51" customWidth="1"/>
    <col min="2312" max="2312" width="4" style="51" customWidth="1"/>
    <col min="2313" max="2315" width="3.875" style="51" customWidth="1"/>
    <col min="2316" max="2316" width="4.375" style="51" customWidth="1"/>
    <col min="2317" max="2317" width="4.125" style="51" customWidth="1"/>
    <col min="2318" max="2319" width="3.875" style="51" customWidth="1"/>
    <col min="2320" max="2320" width="4" style="51" customWidth="1"/>
    <col min="2321" max="2321" width="3.875" style="51" customWidth="1"/>
    <col min="2322" max="2322" width="9" style="51"/>
    <col min="2323" max="2323" width="14.75" style="51" customWidth="1"/>
    <col min="2324" max="2559" width="9" style="51"/>
    <col min="2560" max="2560" width="4.625" style="51" customWidth="1"/>
    <col min="2561" max="2561" width="18" style="51" customWidth="1"/>
    <col min="2562" max="2562" width="32.75" style="51" customWidth="1"/>
    <col min="2563" max="2563" width="10.5" style="51" customWidth="1"/>
    <col min="2564" max="2564" width="9.75" style="51" customWidth="1"/>
    <col min="2565" max="2565" width="9.25" style="51" customWidth="1"/>
    <col min="2566" max="2566" width="4" style="51" customWidth="1"/>
    <col min="2567" max="2567" width="4.125" style="51" customWidth="1"/>
    <col min="2568" max="2568" width="4" style="51" customWidth="1"/>
    <col min="2569" max="2571" width="3.875" style="51" customWidth="1"/>
    <col min="2572" max="2572" width="4.375" style="51" customWidth="1"/>
    <col min="2573" max="2573" width="4.125" style="51" customWidth="1"/>
    <col min="2574" max="2575" width="3.875" style="51" customWidth="1"/>
    <col min="2576" max="2576" width="4" style="51" customWidth="1"/>
    <col min="2577" max="2577" width="3.875" style="51" customWidth="1"/>
    <col min="2578" max="2578" width="9" style="51"/>
    <col min="2579" max="2579" width="14.75" style="51" customWidth="1"/>
    <col min="2580" max="2815" width="9" style="51"/>
    <col min="2816" max="2816" width="4.625" style="51" customWidth="1"/>
    <col min="2817" max="2817" width="18" style="51" customWidth="1"/>
    <col min="2818" max="2818" width="32.75" style="51" customWidth="1"/>
    <col min="2819" max="2819" width="10.5" style="51" customWidth="1"/>
    <col min="2820" max="2820" width="9.75" style="51" customWidth="1"/>
    <col min="2821" max="2821" width="9.25" style="51" customWidth="1"/>
    <col min="2822" max="2822" width="4" style="51" customWidth="1"/>
    <col min="2823" max="2823" width="4.125" style="51" customWidth="1"/>
    <col min="2824" max="2824" width="4" style="51" customWidth="1"/>
    <col min="2825" max="2827" width="3.875" style="51" customWidth="1"/>
    <col min="2828" max="2828" width="4.375" style="51" customWidth="1"/>
    <col min="2829" max="2829" width="4.125" style="51" customWidth="1"/>
    <col min="2830" max="2831" width="3.875" style="51" customWidth="1"/>
    <col min="2832" max="2832" width="4" style="51" customWidth="1"/>
    <col min="2833" max="2833" width="3.875" style="51" customWidth="1"/>
    <col min="2834" max="2834" width="9" style="51"/>
    <col min="2835" max="2835" width="14.75" style="51" customWidth="1"/>
    <col min="2836" max="3071" width="9" style="51"/>
    <col min="3072" max="3072" width="4.625" style="51" customWidth="1"/>
    <col min="3073" max="3073" width="18" style="51" customWidth="1"/>
    <col min="3074" max="3074" width="32.75" style="51" customWidth="1"/>
    <col min="3075" max="3075" width="10.5" style="51" customWidth="1"/>
    <col min="3076" max="3076" width="9.75" style="51" customWidth="1"/>
    <col min="3077" max="3077" width="9.25" style="51" customWidth="1"/>
    <col min="3078" max="3078" width="4" style="51" customWidth="1"/>
    <col min="3079" max="3079" width="4.125" style="51" customWidth="1"/>
    <col min="3080" max="3080" width="4" style="51" customWidth="1"/>
    <col min="3081" max="3083" width="3.875" style="51" customWidth="1"/>
    <col min="3084" max="3084" width="4.375" style="51" customWidth="1"/>
    <col min="3085" max="3085" width="4.125" style="51" customWidth="1"/>
    <col min="3086" max="3087" width="3.875" style="51" customWidth="1"/>
    <col min="3088" max="3088" width="4" style="51" customWidth="1"/>
    <col min="3089" max="3089" width="3.875" style="51" customWidth="1"/>
    <col min="3090" max="3090" width="9" style="51"/>
    <col min="3091" max="3091" width="14.75" style="51" customWidth="1"/>
    <col min="3092" max="3327" width="9" style="51"/>
    <col min="3328" max="3328" width="4.625" style="51" customWidth="1"/>
    <col min="3329" max="3329" width="18" style="51" customWidth="1"/>
    <col min="3330" max="3330" width="32.75" style="51" customWidth="1"/>
    <col min="3331" max="3331" width="10.5" style="51" customWidth="1"/>
    <col min="3332" max="3332" width="9.75" style="51" customWidth="1"/>
    <col min="3333" max="3333" width="9.25" style="51" customWidth="1"/>
    <col min="3334" max="3334" width="4" style="51" customWidth="1"/>
    <col min="3335" max="3335" width="4.125" style="51" customWidth="1"/>
    <col min="3336" max="3336" width="4" style="51" customWidth="1"/>
    <col min="3337" max="3339" width="3.875" style="51" customWidth="1"/>
    <col min="3340" max="3340" width="4.375" style="51" customWidth="1"/>
    <col min="3341" max="3341" width="4.125" style="51" customWidth="1"/>
    <col min="3342" max="3343" width="3.875" style="51" customWidth="1"/>
    <col min="3344" max="3344" width="4" style="51" customWidth="1"/>
    <col min="3345" max="3345" width="3.875" style="51" customWidth="1"/>
    <col min="3346" max="3346" width="9" style="51"/>
    <col min="3347" max="3347" width="14.75" style="51" customWidth="1"/>
    <col min="3348" max="3583" width="9" style="51"/>
    <col min="3584" max="3584" width="4.625" style="51" customWidth="1"/>
    <col min="3585" max="3585" width="18" style="51" customWidth="1"/>
    <col min="3586" max="3586" width="32.75" style="51" customWidth="1"/>
    <col min="3587" max="3587" width="10.5" style="51" customWidth="1"/>
    <col min="3588" max="3588" width="9.75" style="51" customWidth="1"/>
    <col min="3589" max="3589" width="9.25" style="51" customWidth="1"/>
    <col min="3590" max="3590" width="4" style="51" customWidth="1"/>
    <col min="3591" max="3591" width="4.125" style="51" customWidth="1"/>
    <col min="3592" max="3592" width="4" style="51" customWidth="1"/>
    <col min="3593" max="3595" width="3.875" style="51" customWidth="1"/>
    <col min="3596" max="3596" width="4.375" style="51" customWidth="1"/>
    <col min="3597" max="3597" width="4.125" style="51" customWidth="1"/>
    <col min="3598" max="3599" width="3.875" style="51" customWidth="1"/>
    <col min="3600" max="3600" width="4" style="51" customWidth="1"/>
    <col min="3601" max="3601" width="3.875" style="51" customWidth="1"/>
    <col min="3602" max="3602" width="9" style="51"/>
    <col min="3603" max="3603" width="14.75" style="51" customWidth="1"/>
    <col min="3604" max="3839" width="9" style="51"/>
    <col min="3840" max="3840" width="4.625" style="51" customWidth="1"/>
    <col min="3841" max="3841" width="18" style="51" customWidth="1"/>
    <col min="3842" max="3842" width="32.75" style="51" customWidth="1"/>
    <col min="3843" max="3843" width="10.5" style="51" customWidth="1"/>
    <col min="3844" max="3844" width="9.75" style="51" customWidth="1"/>
    <col min="3845" max="3845" width="9.25" style="51" customWidth="1"/>
    <col min="3846" max="3846" width="4" style="51" customWidth="1"/>
    <col min="3847" max="3847" width="4.125" style="51" customWidth="1"/>
    <col min="3848" max="3848" width="4" style="51" customWidth="1"/>
    <col min="3849" max="3851" width="3.875" style="51" customWidth="1"/>
    <col min="3852" max="3852" width="4.375" style="51" customWidth="1"/>
    <col min="3853" max="3853" width="4.125" style="51" customWidth="1"/>
    <col min="3854" max="3855" width="3.875" style="51" customWidth="1"/>
    <col min="3856" max="3856" width="4" style="51" customWidth="1"/>
    <col min="3857" max="3857" width="3.875" style="51" customWidth="1"/>
    <col min="3858" max="3858" width="9" style="51"/>
    <col min="3859" max="3859" width="14.75" style="51" customWidth="1"/>
    <col min="3860" max="4095" width="9" style="51"/>
    <col min="4096" max="4096" width="4.625" style="51" customWidth="1"/>
    <col min="4097" max="4097" width="18" style="51" customWidth="1"/>
    <col min="4098" max="4098" width="32.75" style="51" customWidth="1"/>
    <col min="4099" max="4099" width="10.5" style="51" customWidth="1"/>
    <col min="4100" max="4100" width="9.75" style="51" customWidth="1"/>
    <col min="4101" max="4101" width="9.25" style="51" customWidth="1"/>
    <col min="4102" max="4102" width="4" style="51" customWidth="1"/>
    <col min="4103" max="4103" width="4.125" style="51" customWidth="1"/>
    <col min="4104" max="4104" width="4" style="51" customWidth="1"/>
    <col min="4105" max="4107" width="3.875" style="51" customWidth="1"/>
    <col min="4108" max="4108" width="4.375" style="51" customWidth="1"/>
    <col min="4109" max="4109" width="4.125" style="51" customWidth="1"/>
    <col min="4110" max="4111" width="3.875" style="51" customWidth="1"/>
    <col min="4112" max="4112" width="4" style="51" customWidth="1"/>
    <col min="4113" max="4113" width="3.875" style="51" customWidth="1"/>
    <col min="4114" max="4114" width="9" style="51"/>
    <col min="4115" max="4115" width="14.75" style="51" customWidth="1"/>
    <col min="4116" max="4351" width="9" style="51"/>
    <col min="4352" max="4352" width="4.625" style="51" customWidth="1"/>
    <col min="4353" max="4353" width="18" style="51" customWidth="1"/>
    <col min="4354" max="4354" width="32.75" style="51" customWidth="1"/>
    <col min="4355" max="4355" width="10.5" style="51" customWidth="1"/>
    <col min="4356" max="4356" width="9.75" style="51" customWidth="1"/>
    <col min="4357" max="4357" width="9.25" style="51" customWidth="1"/>
    <col min="4358" max="4358" width="4" style="51" customWidth="1"/>
    <col min="4359" max="4359" width="4.125" style="51" customWidth="1"/>
    <col min="4360" max="4360" width="4" style="51" customWidth="1"/>
    <col min="4361" max="4363" width="3.875" style="51" customWidth="1"/>
    <col min="4364" max="4364" width="4.375" style="51" customWidth="1"/>
    <col min="4365" max="4365" width="4.125" style="51" customWidth="1"/>
    <col min="4366" max="4367" width="3.875" style="51" customWidth="1"/>
    <col min="4368" max="4368" width="4" style="51" customWidth="1"/>
    <col min="4369" max="4369" width="3.875" style="51" customWidth="1"/>
    <col min="4370" max="4370" width="9" style="51"/>
    <col min="4371" max="4371" width="14.75" style="51" customWidth="1"/>
    <col min="4372" max="4607" width="9" style="51"/>
    <col min="4608" max="4608" width="4.625" style="51" customWidth="1"/>
    <col min="4609" max="4609" width="18" style="51" customWidth="1"/>
    <col min="4610" max="4610" width="32.75" style="51" customWidth="1"/>
    <col min="4611" max="4611" width="10.5" style="51" customWidth="1"/>
    <col min="4612" max="4612" width="9.75" style="51" customWidth="1"/>
    <col min="4613" max="4613" width="9.25" style="51" customWidth="1"/>
    <col min="4614" max="4614" width="4" style="51" customWidth="1"/>
    <col min="4615" max="4615" width="4.125" style="51" customWidth="1"/>
    <col min="4616" max="4616" width="4" style="51" customWidth="1"/>
    <col min="4617" max="4619" width="3.875" style="51" customWidth="1"/>
    <col min="4620" max="4620" width="4.375" style="51" customWidth="1"/>
    <col min="4621" max="4621" width="4.125" style="51" customWidth="1"/>
    <col min="4622" max="4623" width="3.875" style="51" customWidth="1"/>
    <col min="4624" max="4624" width="4" style="51" customWidth="1"/>
    <col min="4625" max="4625" width="3.875" style="51" customWidth="1"/>
    <col min="4626" max="4626" width="9" style="51"/>
    <col min="4627" max="4627" width="14.75" style="51" customWidth="1"/>
    <col min="4628" max="4863" width="9" style="51"/>
    <col min="4864" max="4864" width="4.625" style="51" customWidth="1"/>
    <col min="4865" max="4865" width="18" style="51" customWidth="1"/>
    <col min="4866" max="4866" width="32.75" style="51" customWidth="1"/>
    <col min="4867" max="4867" width="10.5" style="51" customWidth="1"/>
    <col min="4868" max="4868" width="9.75" style="51" customWidth="1"/>
    <col min="4869" max="4869" width="9.25" style="51" customWidth="1"/>
    <col min="4870" max="4870" width="4" style="51" customWidth="1"/>
    <col min="4871" max="4871" width="4.125" style="51" customWidth="1"/>
    <col min="4872" max="4872" width="4" style="51" customWidth="1"/>
    <col min="4873" max="4875" width="3.875" style="51" customWidth="1"/>
    <col min="4876" max="4876" width="4.375" style="51" customWidth="1"/>
    <col min="4877" max="4877" width="4.125" style="51" customWidth="1"/>
    <col min="4878" max="4879" width="3.875" style="51" customWidth="1"/>
    <col min="4880" max="4880" width="4" style="51" customWidth="1"/>
    <col min="4881" max="4881" width="3.875" style="51" customWidth="1"/>
    <col min="4882" max="4882" width="9" style="51"/>
    <col min="4883" max="4883" width="14.75" style="51" customWidth="1"/>
    <col min="4884" max="5119" width="9" style="51"/>
    <col min="5120" max="5120" width="4.625" style="51" customWidth="1"/>
    <col min="5121" max="5121" width="18" style="51" customWidth="1"/>
    <col min="5122" max="5122" width="32.75" style="51" customWidth="1"/>
    <col min="5123" max="5123" width="10.5" style="51" customWidth="1"/>
    <col min="5124" max="5124" width="9.75" style="51" customWidth="1"/>
    <col min="5125" max="5125" width="9.25" style="51" customWidth="1"/>
    <col min="5126" max="5126" width="4" style="51" customWidth="1"/>
    <col min="5127" max="5127" width="4.125" style="51" customWidth="1"/>
    <col min="5128" max="5128" width="4" style="51" customWidth="1"/>
    <col min="5129" max="5131" width="3.875" style="51" customWidth="1"/>
    <col min="5132" max="5132" width="4.375" style="51" customWidth="1"/>
    <col min="5133" max="5133" width="4.125" style="51" customWidth="1"/>
    <col min="5134" max="5135" width="3.875" style="51" customWidth="1"/>
    <col min="5136" max="5136" width="4" style="51" customWidth="1"/>
    <col min="5137" max="5137" width="3.875" style="51" customWidth="1"/>
    <col min="5138" max="5138" width="9" style="51"/>
    <col min="5139" max="5139" width="14.75" style="51" customWidth="1"/>
    <col min="5140" max="5375" width="9" style="51"/>
    <col min="5376" max="5376" width="4.625" style="51" customWidth="1"/>
    <col min="5377" max="5377" width="18" style="51" customWidth="1"/>
    <col min="5378" max="5378" width="32.75" style="51" customWidth="1"/>
    <col min="5379" max="5379" width="10.5" style="51" customWidth="1"/>
    <col min="5380" max="5380" width="9.75" style="51" customWidth="1"/>
    <col min="5381" max="5381" width="9.25" style="51" customWidth="1"/>
    <col min="5382" max="5382" width="4" style="51" customWidth="1"/>
    <col min="5383" max="5383" width="4.125" style="51" customWidth="1"/>
    <col min="5384" max="5384" width="4" style="51" customWidth="1"/>
    <col min="5385" max="5387" width="3.875" style="51" customWidth="1"/>
    <col min="5388" max="5388" width="4.375" style="51" customWidth="1"/>
    <col min="5389" max="5389" width="4.125" style="51" customWidth="1"/>
    <col min="5390" max="5391" width="3.875" style="51" customWidth="1"/>
    <col min="5392" max="5392" width="4" style="51" customWidth="1"/>
    <col min="5393" max="5393" width="3.875" style="51" customWidth="1"/>
    <col min="5394" max="5394" width="9" style="51"/>
    <col min="5395" max="5395" width="14.75" style="51" customWidth="1"/>
    <col min="5396" max="5631" width="9" style="51"/>
    <col min="5632" max="5632" width="4.625" style="51" customWidth="1"/>
    <col min="5633" max="5633" width="18" style="51" customWidth="1"/>
    <col min="5634" max="5634" width="32.75" style="51" customWidth="1"/>
    <col min="5635" max="5635" width="10.5" style="51" customWidth="1"/>
    <col min="5636" max="5636" width="9.75" style="51" customWidth="1"/>
    <col min="5637" max="5637" width="9.25" style="51" customWidth="1"/>
    <col min="5638" max="5638" width="4" style="51" customWidth="1"/>
    <col min="5639" max="5639" width="4.125" style="51" customWidth="1"/>
    <col min="5640" max="5640" width="4" style="51" customWidth="1"/>
    <col min="5641" max="5643" width="3.875" style="51" customWidth="1"/>
    <col min="5644" max="5644" width="4.375" style="51" customWidth="1"/>
    <col min="5645" max="5645" width="4.125" style="51" customWidth="1"/>
    <col min="5646" max="5647" width="3.875" style="51" customWidth="1"/>
    <col min="5648" max="5648" width="4" style="51" customWidth="1"/>
    <col min="5649" max="5649" width="3.875" style="51" customWidth="1"/>
    <col min="5650" max="5650" width="9" style="51"/>
    <col min="5651" max="5651" width="14.75" style="51" customWidth="1"/>
    <col min="5652" max="5887" width="9" style="51"/>
    <col min="5888" max="5888" width="4.625" style="51" customWidth="1"/>
    <col min="5889" max="5889" width="18" style="51" customWidth="1"/>
    <col min="5890" max="5890" width="32.75" style="51" customWidth="1"/>
    <col min="5891" max="5891" width="10.5" style="51" customWidth="1"/>
    <col min="5892" max="5892" width="9.75" style="51" customWidth="1"/>
    <col min="5893" max="5893" width="9.25" style="51" customWidth="1"/>
    <col min="5894" max="5894" width="4" style="51" customWidth="1"/>
    <col min="5895" max="5895" width="4.125" style="51" customWidth="1"/>
    <col min="5896" max="5896" width="4" style="51" customWidth="1"/>
    <col min="5897" max="5899" width="3.875" style="51" customWidth="1"/>
    <col min="5900" max="5900" width="4.375" style="51" customWidth="1"/>
    <col min="5901" max="5901" width="4.125" style="51" customWidth="1"/>
    <col min="5902" max="5903" width="3.875" style="51" customWidth="1"/>
    <col min="5904" max="5904" width="4" style="51" customWidth="1"/>
    <col min="5905" max="5905" width="3.875" style="51" customWidth="1"/>
    <col min="5906" max="5906" width="9" style="51"/>
    <col min="5907" max="5907" width="14.75" style="51" customWidth="1"/>
    <col min="5908" max="6143" width="9" style="51"/>
    <col min="6144" max="6144" width="4.625" style="51" customWidth="1"/>
    <col min="6145" max="6145" width="18" style="51" customWidth="1"/>
    <col min="6146" max="6146" width="32.75" style="51" customWidth="1"/>
    <col min="6147" max="6147" width="10.5" style="51" customWidth="1"/>
    <col min="6148" max="6148" width="9.75" style="51" customWidth="1"/>
    <col min="6149" max="6149" width="9.25" style="51" customWidth="1"/>
    <col min="6150" max="6150" width="4" style="51" customWidth="1"/>
    <col min="6151" max="6151" width="4.125" style="51" customWidth="1"/>
    <col min="6152" max="6152" width="4" style="51" customWidth="1"/>
    <col min="6153" max="6155" width="3.875" style="51" customWidth="1"/>
    <col min="6156" max="6156" width="4.375" style="51" customWidth="1"/>
    <col min="6157" max="6157" width="4.125" style="51" customWidth="1"/>
    <col min="6158" max="6159" width="3.875" style="51" customWidth="1"/>
    <col min="6160" max="6160" width="4" style="51" customWidth="1"/>
    <col min="6161" max="6161" width="3.875" style="51" customWidth="1"/>
    <col min="6162" max="6162" width="9" style="51"/>
    <col min="6163" max="6163" width="14.75" style="51" customWidth="1"/>
    <col min="6164" max="6399" width="9" style="51"/>
    <col min="6400" max="6400" width="4.625" style="51" customWidth="1"/>
    <col min="6401" max="6401" width="18" style="51" customWidth="1"/>
    <col min="6402" max="6402" width="32.75" style="51" customWidth="1"/>
    <col min="6403" max="6403" width="10.5" style="51" customWidth="1"/>
    <col min="6404" max="6404" width="9.75" style="51" customWidth="1"/>
    <col min="6405" max="6405" width="9.25" style="51" customWidth="1"/>
    <col min="6406" max="6406" width="4" style="51" customWidth="1"/>
    <col min="6407" max="6407" width="4.125" style="51" customWidth="1"/>
    <col min="6408" max="6408" width="4" style="51" customWidth="1"/>
    <col min="6409" max="6411" width="3.875" style="51" customWidth="1"/>
    <col min="6412" max="6412" width="4.375" style="51" customWidth="1"/>
    <col min="6413" max="6413" width="4.125" style="51" customWidth="1"/>
    <col min="6414" max="6415" width="3.875" style="51" customWidth="1"/>
    <col min="6416" max="6416" width="4" style="51" customWidth="1"/>
    <col min="6417" max="6417" width="3.875" style="51" customWidth="1"/>
    <col min="6418" max="6418" width="9" style="51"/>
    <col min="6419" max="6419" width="14.75" style="51" customWidth="1"/>
    <col min="6420" max="6655" width="9" style="51"/>
    <col min="6656" max="6656" width="4.625" style="51" customWidth="1"/>
    <col min="6657" max="6657" width="18" style="51" customWidth="1"/>
    <col min="6658" max="6658" width="32.75" style="51" customWidth="1"/>
    <col min="6659" max="6659" width="10.5" style="51" customWidth="1"/>
    <col min="6660" max="6660" width="9.75" style="51" customWidth="1"/>
    <col min="6661" max="6661" width="9.25" style="51" customWidth="1"/>
    <col min="6662" max="6662" width="4" style="51" customWidth="1"/>
    <col min="6663" max="6663" width="4.125" style="51" customWidth="1"/>
    <col min="6664" max="6664" width="4" style="51" customWidth="1"/>
    <col min="6665" max="6667" width="3.875" style="51" customWidth="1"/>
    <col min="6668" max="6668" width="4.375" style="51" customWidth="1"/>
    <col min="6669" max="6669" width="4.125" style="51" customWidth="1"/>
    <col min="6670" max="6671" width="3.875" style="51" customWidth="1"/>
    <col min="6672" max="6672" width="4" style="51" customWidth="1"/>
    <col min="6673" max="6673" width="3.875" style="51" customWidth="1"/>
    <col min="6674" max="6674" width="9" style="51"/>
    <col min="6675" max="6675" width="14.75" style="51" customWidth="1"/>
    <col min="6676" max="6911" width="9" style="51"/>
    <col min="6912" max="6912" width="4.625" style="51" customWidth="1"/>
    <col min="6913" max="6913" width="18" style="51" customWidth="1"/>
    <col min="6914" max="6914" width="32.75" style="51" customWidth="1"/>
    <col min="6915" max="6915" width="10.5" style="51" customWidth="1"/>
    <col min="6916" max="6916" width="9.75" style="51" customWidth="1"/>
    <col min="6917" max="6917" width="9.25" style="51" customWidth="1"/>
    <col min="6918" max="6918" width="4" style="51" customWidth="1"/>
    <col min="6919" max="6919" width="4.125" style="51" customWidth="1"/>
    <col min="6920" max="6920" width="4" style="51" customWidth="1"/>
    <col min="6921" max="6923" width="3.875" style="51" customWidth="1"/>
    <col min="6924" max="6924" width="4.375" style="51" customWidth="1"/>
    <col min="6925" max="6925" width="4.125" style="51" customWidth="1"/>
    <col min="6926" max="6927" width="3.875" style="51" customWidth="1"/>
    <col min="6928" max="6928" width="4" style="51" customWidth="1"/>
    <col min="6929" max="6929" width="3.875" style="51" customWidth="1"/>
    <col min="6930" max="6930" width="9" style="51"/>
    <col min="6931" max="6931" width="14.75" style="51" customWidth="1"/>
    <col min="6932" max="7167" width="9" style="51"/>
    <col min="7168" max="7168" width="4.625" style="51" customWidth="1"/>
    <col min="7169" max="7169" width="18" style="51" customWidth="1"/>
    <col min="7170" max="7170" width="32.75" style="51" customWidth="1"/>
    <col min="7171" max="7171" width="10.5" style="51" customWidth="1"/>
    <col min="7172" max="7172" width="9.75" style="51" customWidth="1"/>
    <col min="7173" max="7173" width="9.25" style="51" customWidth="1"/>
    <col min="7174" max="7174" width="4" style="51" customWidth="1"/>
    <col min="7175" max="7175" width="4.125" style="51" customWidth="1"/>
    <col min="7176" max="7176" width="4" style="51" customWidth="1"/>
    <col min="7177" max="7179" width="3.875" style="51" customWidth="1"/>
    <col min="7180" max="7180" width="4.375" style="51" customWidth="1"/>
    <col min="7181" max="7181" width="4.125" style="51" customWidth="1"/>
    <col min="7182" max="7183" width="3.875" style="51" customWidth="1"/>
    <col min="7184" max="7184" width="4" style="51" customWidth="1"/>
    <col min="7185" max="7185" width="3.875" style="51" customWidth="1"/>
    <col min="7186" max="7186" width="9" style="51"/>
    <col min="7187" max="7187" width="14.75" style="51" customWidth="1"/>
    <col min="7188" max="7423" width="9" style="51"/>
    <col min="7424" max="7424" width="4.625" style="51" customWidth="1"/>
    <col min="7425" max="7425" width="18" style="51" customWidth="1"/>
    <col min="7426" max="7426" width="32.75" style="51" customWidth="1"/>
    <col min="7427" max="7427" width="10.5" style="51" customWidth="1"/>
    <col min="7428" max="7428" width="9.75" style="51" customWidth="1"/>
    <col min="7429" max="7429" width="9.25" style="51" customWidth="1"/>
    <col min="7430" max="7430" width="4" style="51" customWidth="1"/>
    <col min="7431" max="7431" width="4.125" style="51" customWidth="1"/>
    <col min="7432" max="7432" width="4" style="51" customWidth="1"/>
    <col min="7433" max="7435" width="3.875" style="51" customWidth="1"/>
    <col min="7436" max="7436" width="4.375" style="51" customWidth="1"/>
    <col min="7437" max="7437" width="4.125" style="51" customWidth="1"/>
    <col min="7438" max="7439" width="3.875" style="51" customWidth="1"/>
    <col min="7440" max="7440" width="4" style="51" customWidth="1"/>
    <col min="7441" max="7441" width="3.875" style="51" customWidth="1"/>
    <col min="7442" max="7442" width="9" style="51"/>
    <col min="7443" max="7443" width="14.75" style="51" customWidth="1"/>
    <col min="7444" max="7679" width="9" style="51"/>
    <col min="7680" max="7680" width="4.625" style="51" customWidth="1"/>
    <col min="7681" max="7681" width="18" style="51" customWidth="1"/>
    <col min="7682" max="7682" width="32.75" style="51" customWidth="1"/>
    <col min="7683" max="7683" width="10.5" style="51" customWidth="1"/>
    <col min="7684" max="7684" width="9.75" style="51" customWidth="1"/>
    <col min="7685" max="7685" width="9.25" style="51" customWidth="1"/>
    <col min="7686" max="7686" width="4" style="51" customWidth="1"/>
    <col min="7687" max="7687" width="4.125" style="51" customWidth="1"/>
    <col min="7688" max="7688" width="4" style="51" customWidth="1"/>
    <col min="7689" max="7691" width="3.875" style="51" customWidth="1"/>
    <col min="7692" max="7692" width="4.375" style="51" customWidth="1"/>
    <col min="7693" max="7693" width="4.125" style="51" customWidth="1"/>
    <col min="7694" max="7695" width="3.875" style="51" customWidth="1"/>
    <col min="7696" max="7696" width="4" style="51" customWidth="1"/>
    <col min="7697" max="7697" width="3.875" style="51" customWidth="1"/>
    <col min="7698" max="7698" width="9" style="51"/>
    <col min="7699" max="7699" width="14.75" style="51" customWidth="1"/>
    <col min="7700" max="7935" width="9" style="51"/>
    <col min="7936" max="7936" width="4.625" style="51" customWidth="1"/>
    <col min="7937" max="7937" width="18" style="51" customWidth="1"/>
    <col min="7938" max="7938" width="32.75" style="51" customWidth="1"/>
    <col min="7939" max="7939" width="10.5" style="51" customWidth="1"/>
    <col min="7940" max="7940" width="9.75" style="51" customWidth="1"/>
    <col min="7941" max="7941" width="9.25" style="51" customWidth="1"/>
    <col min="7942" max="7942" width="4" style="51" customWidth="1"/>
    <col min="7943" max="7943" width="4.125" style="51" customWidth="1"/>
    <col min="7944" max="7944" width="4" style="51" customWidth="1"/>
    <col min="7945" max="7947" width="3.875" style="51" customWidth="1"/>
    <col min="7948" max="7948" width="4.375" style="51" customWidth="1"/>
    <col min="7949" max="7949" width="4.125" style="51" customWidth="1"/>
    <col min="7950" max="7951" width="3.875" style="51" customWidth="1"/>
    <col min="7952" max="7952" width="4" style="51" customWidth="1"/>
    <col min="7953" max="7953" width="3.875" style="51" customWidth="1"/>
    <col min="7954" max="7954" width="9" style="51"/>
    <col min="7955" max="7955" width="14.75" style="51" customWidth="1"/>
    <col min="7956" max="8191" width="9" style="51"/>
    <col min="8192" max="8192" width="4.625" style="51" customWidth="1"/>
    <col min="8193" max="8193" width="18" style="51" customWidth="1"/>
    <col min="8194" max="8194" width="32.75" style="51" customWidth="1"/>
    <col min="8195" max="8195" width="10.5" style="51" customWidth="1"/>
    <col min="8196" max="8196" width="9.75" style="51" customWidth="1"/>
    <col min="8197" max="8197" width="9.25" style="51" customWidth="1"/>
    <col min="8198" max="8198" width="4" style="51" customWidth="1"/>
    <col min="8199" max="8199" width="4.125" style="51" customWidth="1"/>
    <col min="8200" max="8200" width="4" style="51" customWidth="1"/>
    <col min="8201" max="8203" width="3.875" style="51" customWidth="1"/>
    <col min="8204" max="8204" width="4.375" style="51" customWidth="1"/>
    <col min="8205" max="8205" width="4.125" style="51" customWidth="1"/>
    <col min="8206" max="8207" width="3.875" style="51" customWidth="1"/>
    <col min="8208" max="8208" width="4" style="51" customWidth="1"/>
    <col min="8209" max="8209" width="3.875" style="51" customWidth="1"/>
    <col min="8210" max="8210" width="9" style="51"/>
    <col min="8211" max="8211" width="14.75" style="51" customWidth="1"/>
    <col min="8212" max="8447" width="9" style="51"/>
    <col min="8448" max="8448" width="4.625" style="51" customWidth="1"/>
    <col min="8449" max="8449" width="18" style="51" customWidth="1"/>
    <col min="8450" max="8450" width="32.75" style="51" customWidth="1"/>
    <col min="8451" max="8451" width="10.5" style="51" customWidth="1"/>
    <col min="8452" max="8452" width="9.75" style="51" customWidth="1"/>
    <col min="8453" max="8453" width="9.25" style="51" customWidth="1"/>
    <col min="8454" max="8454" width="4" style="51" customWidth="1"/>
    <col min="8455" max="8455" width="4.125" style="51" customWidth="1"/>
    <col min="8456" max="8456" width="4" style="51" customWidth="1"/>
    <col min="8457" max="8459" width="3.875" style="51" customWidth="1"/>
    <col min="8460" max="8460" width="4.375" style="51" customWidth="1"/>
    <col min="8461" max="8461" width="4.125" style="51" customWidth="1"/>
    <col min="8462" max="8463" width="3.875" style="51" customWidth="1"/>
    <col min="8464" max="8464" width="4" style="51" customWidth="1"/>
    <col min="8465" max="8465" width="3.875" style="51" customWidth="1"/>
    <col min="8466" max="8466" width="9" style="51"/>
    <col min="8467" max="8467" width="14.75" style="51" customWidth="1"/>
    <col min="8468" max="8703" width="9" style="51"/>
    <col min="8704" max="8704" width="4.625" style="51" customWidth="1"/>
    <col min="8705" max="8705" width="18" style="51" customWidth="1"/>
    <col min="8706" max="8706" width="32.75" style="51" customWidth="1"/>
    <col min="8707" max="8707" width="10.5" style="51" customWidth="1"/>
    <col min="8708" max="8708" width="9.75" style="51" customWidth="1"/>
    <col min="8709" max="8709" width="9.25" style="51" customWidth="1"/>
    <col min="8710" max="8710" width="4" style="51" customWidth="1"/>
    <col min="8711" max="8711" width="4.125" style="51" customWidth="1"/>
    <col min="8712" max="8712" width="4" style="51" customWidth="1"/>
    <col min="8713" max="8715" width="3.875" style="51" customWidth="1"/>
    <col min="8716" max="8716" width="4.375" style="51" customWidth="1"/>
    <col min="8717" max="8717" width="4.125" style="51" customWidth="1"/>
    <col min="8718" max="8719" width="3.875" style="51" customWidth="1"/>
    <col min="8720" max="8720" width="4" style="51" customWidth="1"/>
    <col min="8721" max="8721" width="3.875" style="51" customWidth="1"/>
    <col min="8722" max="8722" width="9" style="51"/>
    <col min="8723" max="8723" width="14.75" style="51" customWidth="1"/>
    <col min="8724" max="8959" width="9" style="51"/>
    <col min="8960" max="8960" width="4.625" style="51" customWidth="1"/>
    <col min="8961" max="8961" width="18" style="51" customWidth="1"/>
    <col min="8962" max="8962" width="32.75" style="51" customWidth="1"/>
    <col min="8963" max="8963" width="10.5" style="51" customWidth="1"/>
    <col min="8964" max="8964" width="9.75" style="51" customWidth="1"/>
    <col min="8965" max="8965" width="9.25" style="51" customWidth="1"/>
    <col min="8966" max="8966" width="4" style="51" customWidth="1"/>
    <col min="8967" max="8967" width="4.125" style="51" customWidth="1"/>
    <col min="8968" max="8968" width="4" style="51" customWidth="1"/>
    <col min="8969" max="8971" width="3.875" style="51" customWidth="1"/>
    <col min="8972" max="8972" width="4.375" style="51" customWidth="1"/>
    <col min="8973" max="8973" width="4.125" style="51" customWidth="1"/>
    <col min="8974" max="8975" width="3.875" style="51" customWidth="1"/>
    <col min="8976" max="8976" width="4" style="51" customWidth="1"/>
    <col min="8977" max="8977" width="3.875" style="51" customWidth="1"/>
    <col min="8978" max="8978" width="9" style="51"/>
    <col min="8979" max="8979" width="14.75" style="51" customWidth="1"/>
    <col min="8980" max="9215" width="9" style="51"/>
    <col min="9216" max="9216" width="4.625" style="51" customWidth="1"/>
    <col min="9217" max="9217" width="18" style="51" customWidth="1"/>
    <col min="9218" max="9218" width="32.75" style="51" customWidth="1"/>
    <col min="9219" max="9219" width="10.5" style="51" customWidth="1"/>
    <col min="9220" max="9220" width="9.75" style="51" customWidth="1"/>
    <col min="9221" max="9221" width="9.25" style="51" customWidth="1"/>
    <col min="9222" max="9222" width="4" style="51" customWidth="1"/>
    <col min="9223" max="9223" width="4.125" style="51" customWidth="1"/>
    <col min="9224" max="9224" width="4" style="51" customWidth="1"/>
    <col min="9225" max="9227" width="3.875" style="51" customWidth="1"/>
    <col min="9228" max="9228" width="4.375" style="51" customWidth="1"/>
    <col min="9229" max="9229" width="4.125" style="51" customWidth="1"/>
    <col min="9230" max="9231" width="3.875" style="51" customWidth="1"/>
    <col min="9232" max="9232" width="4" style="51" customWidth="1"/>
    <col min="9233" max="9233" width="3.875" style="51" customWidth="1"/>
    <col min="9234" max="9234" width="9" style="51"/>
    <col min="9235" max="9235" width="14.75" style="51" customWidth="1"/>
    <col min="9236" max="9471" width="9" style="51"/>
    <col min="9472" max="9472" width="4.625" style="51" customWidth="1"/>
    <col min="9473" max="9473" width="18" style="51" customWidth="1"/>
    <col min="9474" max="9474" width="32.75" style="51" customWidth="1"/>
    <col min="9475" max="9475" width="10.5" style="51" customWidth="1"/>
    <col min="9476" max="9476" width="9.75" style="51" customWidth="1"/>
    <col min="9477" max="9477" width="9.25" style="51" customWidth="1"/>
    <col min="9478" max="9478" width="4" style="51" customWidth="1"/>
    <col min="9479" max="9479" width="4.125" style="51" customWidth="1"/>
    <col min="9480" max="9480" width="4" style="51" customWidth="1"/>
    <col min="9481" max="9483" width="3.875" style="51" customWidth="1"/>
    <col min="9484" max="9484" width="4.375" style="51" customWidth="1"/>
    <col min="9485" max="9485" width="4.125" style="51" customWidth="1"/>
    <col min="9486" max="9487" width="3.875" style="51" customWidth="1"/>
    <col min="9488" max="9488" width="4" style="51" customWidth="1"/>
    <col min="9489" max="9489" width="3.875" style="51" customWidth="1"/>
    <col min="9490" max="9490" width="9" style="51"/>
    <col min="9491" max="9491" width="14.75" style="51" customWidth="1"/>
    <col min="9492" max="9727" width="9" style="51"/>
    <col min="9728" max="9728" width="4.625" style="51" customWidth="1"/>
    <col min="9729" max="9729" width="18" style="51" customWidth="1"/>
    <col min="9730" max="9730" width="32.75" style="51" customWidth="1"/>
    <col min="9731" max="9731" width="10.5" style="51" customWidth="1"/>
    <col min="9732" max="9732" width="9.75" style="51" customWidth="1"/>
    <col min="9733" max="9733" width="9.25" style="51" customWidth="1"/>
    <col min="9734" max="9734" width="4" style="51" customWidth="1"/>
    <col min="9735" max="9735" width="4.125" style="51" customWidth="1"/>
    <col min="9736" max="9736" width="4" style="51" customWidth="1"/>
    <col min="9737" max="9739" width="3.875" style="51" customWidth="1"/>
    <col min="9740" max="9740" width="4.375" style="51" customWidth="1"/>
    <col min="9741" max="9741" width="4.125" style="51" customWidth="1"/>
    <col min="9742" max="9743" width="3.875" style="51" customWidth="1"/>
    <col min="9744" max="9744" width="4" style="51" customWidth="1"/>
    <col min="9745" max="9745" width="3.875" style="51" customWidth="1"/>
    <col min="9746" max="9746" width="9" style="51"/>
    <col min="9747" max="9747" width="14.75" style="51" customWidth="1"/>
    <col min="9748" max="9983" width="9" style="51"/>
    <col min="9984" max="9984" width="4.625" style="51" customWidth="1"/>
    <col min="9985" max="9985" width="18" style="51" customWidth="1"/>
    <col min="9986" max="9986" width="32.75" style="51" customWidth="1"/>
    <col min="9987" max="9987" width="10.5" style="51" customWidth="1"/>
    <col min="9988" max="9988" width="9.75" style="51" customWidth="1"/>
    <col min="9989" max="9989" width="9.25" style="51" customWidth="1"/>
    <col min="9990" max="9990" width="4" style="51" customWidth="1"/>
    <col min="9991" max="9991" width="4.125" style="51" customWidth="1"/>
    <col min="9992" max="9992" width="4" style="51" customWidth="1"/>
    <col min="9993" max="9995" width="3.875" style="51" customWidth="1"/>
    <col min="9996" max="9996" width="4.375" style="51" customWidth="1"/>
    <col min="9997" max="9997" width="4.125" style="51" customWidth="1"/>
    <col min="9998" max="9999" width="3.875" style="51" customWidth="1"/>
    <col min="10000" max="10000" width="4" style="51" customWidth="1"/>
    <col min="10001" max="10001" width="3.875" style="51" customWidth="1"/>
    <col min="10002" max="10002" width="9" style="51"/>
    <col min="10003" max="10003" width="14.75" style="51" customWidth="1"/>
    <col min="10004" max="10239" width="9" style="51"/>
    <col min="10240" max="10240" width="4.625" style="51" customWidth="1"/>
    <col min="10241" max="10241" width="18" style="51" customWidth="1"/>
    <col min="10242" max="10242" width="32.75" style="51" customWidth="1"/>
    <col min="10243" max="10243" width="10.5" style="51" customWidth="1"/>
    <col min="10244" max="10244" width="9.75" style="51" customWidth="1"/>
    <col min="10245" max="10245" width="9.25" style="51" customWidth="1"/>
    <col min="10246" max="10246" width="4" style="51" customWidth="1"/>
    <col min="10247" max="10247" width="4.125" style="51" customWidth="1"/>
    <col min="10248" max="10248" width="4" style="51" customWidth="1"/>
    <col min="10249" max="10251" width="3.875" style="51" customWidth="1"/>
    <col min="10252" max="10252" width="4.375" style="51" customWidth="1"/>
    <col min="10253" max="10253" width="4.125" style="51" customWidth="1"/>
    <col min="10254" max="10255" width="3.875" style="51" customWidth="1"/>
    <col min="10256" max="10256" width="4" style="51" customWidth="1"/>
    <col min="10257" max="10257" width="3.875" style="51" customWidth="1"/>
    <col min="10258" max="10258" width="9" style="51"/>
    <col min="10259" max="10259" width="14.75" style="51" customWidth="1"/>
    <col min="10260" max="10495" width="9" style="51"/>
    <col min="10496" max="10496" width="4.625" style="51" customWidth="1"/>
    <col min="10497" max="10497" width="18" style="51" customWidth="1"/>
    <col min="10498" max="10498" width="32.75" style="51" customWidth="1"/>
    <col min="10499" max="10499" width="10.5" style="51" customWidth="1"/>
    <col min="10500" max="10500" width="9.75" style="51" customWidth="1"/>
    <col min="10501" max="10501" width="9.25" style="51" customWidth="1"/>
    <col min="10502" max="10502" width="4" style="51" customWidth="1"/>
    <col min="10503" max="10503" width="4.125" style="51" customWidth="1"/>
    <col min="10504" max="10504" width="4" style="51" customWidth="1"/>
    <col min="10505" max="10507" width="3.875" style="51" customWidth="1"/>
    <col min="10508" max="10508" width="4.375" style="51" customWidth="1"/>
    <col min="10509" max="10509" width="4.125" style="51" customWidth="1"/>
    <col min="10510" max="10511" width="3.875" style="51" customWidth="1"/>
    <col min="10512" max="10512" width="4" style="51" customWidth="1"/>
    <col min="10513" max="10513" width="3.875" style="51" customWidth="1"/>
    <col min="10514" max="10514" width="9" style="51"/>
    <col min="10515" max="10515" width="14.75" style="51" customWidth="1"/>
    <col min="10516" max="10751" width="9" style="51"/>
    <col min="10752" max="10752" width="4.625" style="51" customWidth="1"/>
    <col min="10753" max="10753" width="18" style="51" customWidth="1"/>
    <col min="10754" max="10754" width="32.75" style="51" customWidth="1"/>
    <col min="10755" max="10755" width="10.5" style="51" customWidth="1"/>
    <col min="10756" max="10756" width="9.75" style="51" customWidth="1"/>
    <col min="10757" max="10757" width="9.25" style="51" customWidth="1"/>
    <col min="10758" max="10758" width="4" style="51" customWidth="1"/>
    <col min="10759" max="10759" width="4.125" style="51" customWidth="1"/>
    <col min="10760" max="10760" width="4" style="51" customWidth="1"/>
    <col min="10761" max="10763" width="3.875" style="51" customWidth="1"/>
    <col min="10764" max="10764" width="4.375" style="51" customWidth="1"/>
    <col min="10765" max="10765" width="4.125" style="51" customWidth="1"/>
    <col min="10766" max="10767" width="3.875" style="51" customWidth="1"/>
    <col min="10768" max="10768" width="4" style="51" customWidth="1"/>
    <col min="10769" max="10769" width="3.875" style="51" customWidth="1"/>
    <col min="10770" max="10770" width="9" style="51"/>
    <col min="10771" max="10771" width="14.75" style="51" customWidth="1"/>
    <col min="10772" max="11007" width="9" style="51"/>
    <col min="11008" max="11008" width="4.625" style="51" customWidth="1"/>
    <col min="11009" max="11009" width="18" style="51" customWidth="1"/>
    <col min="11010" max="11010" width="32.75" style="51" customWidth="1"/>
    <col min="11011" max="11011" width="10.5" style="51" customWidth="1"/>
    <col min="11012" max="11012" width="9.75" style="51" customWidth="1"/>
    <col min="11013" max="11013" width="9.25" style="51" customWidth="1"/>
    <col min="11014" max="11014" width="4" style="51" customWidth="1"/>
    <col min="11015" max="11015" width="4.125" style="51" customWidth="1"/>
    <col min="11016" max="11016" width="4" style="51" customWidth="1"/>
    <col min="11017" max="11019" width="3.875" style="51" customWidth="1"/>
    <col min="11020" max="11020" width="4.375" style="51" customWidth="1"/>
    <col min="11021" max="11021" width="4.125" style="51" customWidth="1"/>
    <col min="11022" max="11023" width="3.875" style="51" customWidth="1"/>
    <col min="11024" max="11024" width="4" style="51" customWidth="1"/>
    <col min="11025" max="11025" width="3.875" style="51" customWidth="1"/>
    <col min="11026" max="11026" width="9" style="51"/>
    <col min="11027" max="11027" width="14.75" style="51" customWidth="1"/>
    <col min="11028" max="11263" width="9" style="51"/>
    <col min="11264" max="11264" width="4.625" style="51" customWidth="1"/>
    <col min="11265" max="11265" width="18" style="51" customWidth="1"/>
    <col min="11266" max="11266" width="32.75" style="51" customWidth="1"/>
    <col min="11267" max="11267" width="10.5" style="51" customWidth="1"/>
    <col min="11268" max="11268" width="9.75" style="51" customWidth="1"/>
    <col min="11269" max="11269" width="9.25" style="51" customWidth="1"/>
    <col min="11270" max="11270" width="4" style="51" customWidth="1"/>
    <col min="11271" max="11271" width="4.125" style="51" customWidth="1"/>
    <col min="11272" max="11272" width="4" style="51" customWidth="1"/>
    <col min="11273" max="11275" width="3.875" style="51" customWidth="1"/>
    <col min="11276" max="11276" width="4.375" style="51" customWidth="1"/>
    <col min="11277" max="11277" width="4.125" style="51" customWidth="1"/>
    <col min="11278" max="11279" width="3.875" style="51" customWidth="1"/>
    <col min="11280" max="11280" width="4" style="51" customWidth="1"/>
    <col min="11281" max="11281" width="3.875" style="51" customWidth="1"/>
    <col min="11282" max="11282" width="9" style="51"/>
    <col min="11283" max="11283" width="14.75" style="51" customWidth="1"/>
    <col min="11284" max="11519" width="9" style="51"/>
    <col min="11520" max="11520" width="4.625" style="51" customWidth="1"/>
    <col min="11521" max="11521" width="18" style="51" customWidth="1"/>
    <col min="11522" max="11522" width="32.75" style="51" customWidth="1"/>
    <col min="11523" max="11523" width="10.5" style="51" customWidth="1"/>
    <col min="11524" max="11524" width="9.75" style="51" customWidth="1"/>
    <col min="11525" max="11525" width="9.25" style="51" customWidth="1"/>
    <col min="11526" max="11526" width="4" style="51" customWidth="1"/>
    <col min="11527" max="11527" width="4.125" style="51" customWidth="1"/>
    <col min="11528" max="11528" width="4" style="51" customWidth="1"/>
    <col min="11529" max="11531" width="3.875" style="51" customWidth="1"/>
    <col min="11532" max="11532" width="4.375" style="51" customWidth="1"/>
    <col min="11533" max="11533" width="4.125" style="51" customWidth="1"/>
    <col min="11534" max="11535" width="3.875" style="51" customWidth="1"/>
    <col min="11536" max="11536" width="4" style="51" customWidth="1"/>
    <col min="11537" max="11537" width="3.875" style="51" customWidth="1"/>
    <col min="11538" max="11538" width="9" style="51"/>
    <col min="11539" max="11539" width="14.75" style="51" customWidth="1"/>
    <col min="11540" max="11775" width="9" style="51"/>
    <col min="11776" max="11776" width="4.625" style="51" customWidth="1"/>
    <col min="11777" max="11777" width="18" style="51" customWidth="1"/>
    <col min="11778" max="11778" width="32.75" style="51" customWidth="1"/>
    <col min="11779" max="11779" width="10.5" style="51" customWidth="1"/>
    <col min="11780" max="11780" width="9.75" style="51" customWidth="1"/>
    <col min="11781" max="11781" width="9.25" style="51" customWidth="1"/>
    <col min="11782" max="11782" width="4" style="51" customWidth="1"/>
    <col min="11783" max="11783" width="4.125" style="51" customWidth="1"/>
    <col min="11784" max="11784" width="4" style="51" customWidth="1"/>
    <col min="11785" max="11787" width="3.875" style="51" customWidth="1"/>
    <col min="11788" max="11788" width="4.375" style="51" customWidth="1"/>
    <col min="11789" max="11789" width="4.125" style="51" customWidth="1"/>
    <col min="11790" max="11791" width="3.875" style="51" customWidth="1"/>
    <col min="11792" max="11792" width="4" style="51" customWidth="1"/>
    <col min="11793" max="11793" width="3.875" style="51" customWidth="1"/>
    <col min="11794" max="11794" width="9" style="51"/>
    <col min="11795" max="11795" width="14.75" style="51" customWidth="1"/>
    <col min="11796" max="12031" width="9" style="51"/>
    <col min="12032" max="12032" width="4.625" style="51" customWidth="1"/>
    <col min="12033" max="12033" width="18" style="51" customWidth="1"/>
    <col min="12034" max="12034" width="32.75" style="51" customWidth="1"/>
    <col min="12035" max="12035" width="10.5" style="51" customWidth="1"/>
    <col min="12036" max="12036" width="9.75" style="51" customWidth="1"/>
    <col min="12037" max="12037" width="9.25" style="51" customWidth="1"/>
    <col min="12038" max="12038" width="4" style="51" customWidth="1"/>
    <col min="12039" max="12039" width="4.125" style="51" customWidth="1"/>
    <col min="12040" max="12040" width="4" style="51" customWidth="1"/>
    <col min="12041" max="12043" width="3.875" style="51" customWidth="1"/>
    <col min="12044" max="12044" width="4.375" style="51" customWidth="1"/>
    <col min="12045" max="12045" width="4.125" style="51" customWidth="1"/>
    <col min="12046" max="12047" width="3.875" style="51" customWidth="1"/>
    <col min="12048" max="12048" width="4" style="51" customWidth="1"/>
    <col min="12049" max="12049" width="3.875" style="51" customWidth="1"/>
    <col min="12050" max="12050" width="9" style="51"/>
    <col min="12051" max="12051" width="14.75" style="51" customWidth="1"/>
    <col min="12052" max="12287" width="9" style="51"/>
    <col min="12288" max="12288" width="4.625" style="51" customWidth="1"/>
    <col min="12289" max="12289" width="18" style="51" customWidth="1"/>
    <col min="12290" max="12290" width="32.75" style="51" customWidth="1"/>
    <col min="12291" max="12291" width="10.5" style="51" customWidth="1"/>
    <col min="12292" max="12292" width="9.75" style="51" customWidth="1"/>
    <col min="12293" max="12293" width="9.25" style="51" customWidth="1"/>
    <col min="12294" max="12294" width="4" style="51" customWidth="1"/>
    <col min="12295" max="12295" width="4.125" style="51" customWidth="1"/>
    <col min="12296" max="12296" width="4" style="51" customWidth="1"/>
    <col min="12297" max="12299" width="3.875" style="51" customWidth="1"/>
    <col min="12300" max="12300" width="4.375" style="51" customWidth="1"/>
    <col min="12301" max="12301" width="4.125" style="51" customWidth="1"/>
    <col min="12302" max="12303" width="3.875" style="51" customWidth="1"/>
    <col min="12304" max="12304" width="4" style="51" customWidth="1"/>
    <col min="12305" max="12305" width="3.875" style="51" customWidth="1"/>
    <col min="12306" max="12306" width="9" style="51"/>
    <col min="12307" max="12307" width="14.75" style="51" customWidth="1"/>
    <col min="12308" max="12543" width="9" style="51"/>
    <col min="12544" max="12544" width="4.625" style="51" customWidth="1"/>
    <col min="12545" max="12545" width="18" style="51" customWidth="1"/>
    <col min="12546" max="12546" width="32.75" style="51" customWidth="1"/>
    <col min="12547" max="12547" width="10.5" style="51" customWidth="1"/>
    <col min="12548" max="12548" width="9.75" style="51" customWidth="1"/>
    <col min="12549" max="12549" width="9.25" style="51" customWidth="1"/>
    <col min="12550" max="12550" width="4" style="51" customWidth="1"/>
    <col min="12551" max="12551" width="4.125" style="51" customWidth="1"/>
    <col min="12552" max="12552" width="4" style="51" customWidth="1"/>
    <col min="12553" max="12555" width="3.875" style="51" customWidth="1"/>
    <col min="12556" max="12556" width="4.375" style="51" customWidth="1"/>
    <col min="12557" max="12557" width="4.125" style="51" customWidth="1"/>
    <col min="12558" max="12559" width="3.875" style="51" customWidth="1"/>
    <col min="12560" max="12560" width="4" style="51" customWidth="1"/>
    <col min="12561" max="12561" width="3.875" style="51" customWidth="1"/>
    <col min="12562" max="12562" width="9" style="51"/>
    <col min="12563" max="12563" width="14.75" style="51" customWidth="1"/>
    <col min="12564" max="12799" width="9" style="51"/>
    <col min="12800" max="12800" width="4.625" style="51" customWidth="1"/>
    <col min="12801" max="12801" width="18" style="51" customWidth="1"/>
    <col min="12802" max="12802" width="32.75" style="51" customWidth="1"/>
    <col min="12803" max="12803" width="10.5" style="51" customWidth="1"/>
    <col min="12804" max="12804" width="9.75" style="51" customWidth="1"/>
    <col min="12805" max="12805" width="9.25" style="51" customWidth="1"/>
    <col min="12806" max="12806" width="4" style="51" customWidth="1"/>
    <col min="12807" max="12807" width="4.125" style="51" customWidth="1"/>
    <col min="12808" max="12808" width="4" style="51" customWidth="1"/>
    <col min="12809" max="12811" width="3.875" style="51" customWidth="1"/>
    <col min="12812" max="12812" width="4.375" style="51" customWidth="1"/>
    <col min="12813" max="12813" width="4.125" style="51" customWidth="1"/>
    <col min="12814" max="12815" width="3.875" style="51" customWidth="1"/>
    <col min="12816" max="12816" width="4" style="51" customWidth="1"/>
    <col min="12817" max="12817" width="3.875" style="51" customWidth="1"/>
    <col min="12818" max="12818" width="9" style="51"/>
    <col min="12819" max="12819" width="14.75" style="51" customWidth="1"/>
    <col min="12820" max="13055" width="9" style="51"/>
    <col min="13056" max="13056" width="4.625" style="51" customWidth="1"/>
    <col min="13057" max="13057" width="18" style="51" customWidth="1"/>
    <col min="13058" max="13058" width="32.75" style="51" customWidth="1"/>
    <col min="13059" max="13059" width="10.5" style="51" customWidth="1"/>
    <col min="13060" max="13060" width="9.75" style="51" customWidth="1"/>
    <col min="13061" max="13061" width="9.25" style="51" customWidth="1"/>
    <col min="13062" max="13062" width="4" style="51" customWidth="1"/>
    <col min="13063" max="13063" width="4.125" style="51" customWidth="1"/>
    <col min="13064" max="13064" width="4" style="51" customWidth="1"/>
    <col min="13065" max="13067" width="3.875" style="51" customWidth="1"/>
    <col min="13068" max="13068" width="4.375" style="51" customWidth="1"/>
    <col min="13069" max="13069" width="4.125" style="51" customWidth="1"/>
    <col min="13070" max="13071" width="3.875" style="51" customWidth="1"/>
    <col min="13072" max="13072" width="4" style="51" customWidth="1"/>
    <col min="13073" max="13073" width="3.875" style="51" customWidth="1"/>
    <col min="13074" max="13074" width="9" style="51"/>
    <col min="13075" max="13075" width="14.75" style="51" customWidth="1"/>
    <col min="13076" max="13311" width="9" style="51"/>
    <col min="13312" max="13312" width="4.625" style="51" customWidth="1"/>
    <col min="13313" max="13313" width="18" style="51" customWidth="1"/>
    <col min="13314" max="13314" width="32.75" style="51" customWidth="1"/>
    <col min="13315" max="13315" width="10.5" style="51" customWidth="1"/>
    <col min="13316" max="13316" width="9.75" style="51" customWidth="1"/>
    <col min="13317" max="13317" width="9.25" style="51" customWidth="1"/>
    <col min="13318" max="13318" width="4" style="51" customWidth="1"/>
    <col min="13319" max="13319" width="4.125" style="51" customWidth="1"/>
    <col min="13320" max="13320" width="4" style="51" customWidth="1"/>
    <col min="13321" max="13323" width="3.875" style="51" customWidth="1"/>
    <col min="13324" max="13324" width="4.375" style="51" customWidth="1"/>
    <col min="13325" max="13325" width="4.125" style="51" customWidth="1"/>
    <col min="13326" max="13327" width="3.875" style="51" customWidth="1"/>
    <col min="13328" max="13328" width="4" style="51" customWidth="1"/>
    <col min="13329" max="13329" width="3.875" style="51" customWidth="1"/>
    <col min="13330" max="13330" width="9" style="51"/>
    <col min="13331" max="13331" width="14.75" style="51" customWidth="1"/>
    <col min="13332" max="13567" width="9" style="51"/>
    <col min="13568" max="13568" width="4.625" style="51" customWidth="1"/>
    <col min="13569" max="13569" width="18" style="51" customWidth="1"/>
    <col min="13570" max="13570" width="32.75" style="51" customWidth="1"/>
    <col min="13571" max="13571" width="10.5" style="51" customWidth="1"/>
    <col min="13572" max="13572" width="9.75" style="51" customWidth="1"/>
    <col min="13573" max="13573" width="9.25" style="51" customWidth="1"/>
    <col min="13574" max="13574" width="4" style="51" customWidth="1"/>
    <col min="13575" max="13575" width="4.125" style="51" customWidth="1"/>
    <col min="13576" max="13576" width="4" style="51" customWidth="1"/>
    <col min="13577" max="13579" width="3.875" style="51" customWidth="1"/>
    <col min="13580" max="13580" width="4.375" style="51" customWidth="1"/>
    <col min="13581" max="13581" width="4.125" style="51" customWidth="1"/>
    <col min="13582" max="13583" width="3.875" style="51" customWidth="1"/>
    <col min="13584" max="13584" width="4" style="51" customWidth="1"/>
    <col min="13585" max="13585" width="3.875" style="51" customWidth="1"/>
    <col min="13586" max="13586" width="9" style="51"/>
    <col min="13587" max="13587" width="14.75" style="51" customWidth="1"/>
    <col min="13588" max="13823" width="9" style="51"/>
    <col min="13824" max="13824" width="4.625" style="51" customWidth="1"/>
    <col min="13825" max="13825" width="18" style="51" customWidth="1"/>
    <col min="13826" max="13826" width="32.75" style="51" customWidth="1"/>
    <col min="13827" max="13827" width="10.5" style="51" customWidth="1"/>
    <col min="13828" max="13828" width="9.75" style="51" customWidth="1"/>
    <col min="13829" max="13829" width="9.25" style="51" customWidth="1"/>
    <col min="13830" max="13830" width="4" style="51" customWidth="1"/>
    <col min="13831" max="13831" width="4.125" style="51" customWidth="1"/>
    <col min="13832" max="13832" width="4" style="51" customWidth="1"/>
    <col min="13833" max="13835" width="3.875" style="51" customWidth="1"/>
    <col min="13836" max="13836" width="4.375" style="51" customWidth="1"/>
    <col min="13837" max="13837" width="4.125" style="51" customWidth="1"/>
    <col min="13838" max="13839" width="3.875" style="51" customWidth="1"/>
    <col min="13840" max="13840" width="4" style="51" customWidth="1"/>
    <col min="13841" max="13841" width="3.875" style="51" customWidth="1"/>
    <col min="13842" max="13842" width="9" style="51"/>
    <col min="13843" max="13843" width="14.75" style="51" customWidth="1"/>
    <col min="13844" max="14079" width="9" style="51"/>
    <col min="14080" max="14080" width="4.625" style="51" customWidth="1"/>
    <col min="14081" max="14081" width="18" style="51" customWidth="1"/>
    <col min="14082" max="14082" width="32.75" style="51" customWidth="1"/>
    <col min="14083" max="14083" width="10.5" style="51" customWidth="1"/>
    <col min="14084" max="14084" width="9.75" style="51" customWidth="1"/>
    <col min="14085" max="14085" width="9.25" style="51" customWidth="1"/>
    <col min="14086" max="14086" width="4" style="51" customWidth="1"/>
    <col min="14087" max="14087" width="4.125" style="51" customWidth="1"/>
    <col min="14088" max="14088" width="4" style="51" customWidth="1"/>
    <col min="14089" max="14091" width="3.875" style="51" customWidth="1"/>
    <col min="14092" max="14092" width="4.375" style="51" customWidth="1"/>
    <col min="14093" max="14093" width="4.125" style="51" customWidth="1"/>
    <col min="14094" max="14095" width="3.875" style="51" customWidth="1"/>
    <col min="14096" max="14096" width="4" style="51" customWidth="1"/>
    <col min="14097" max="14097" width="3.875" style="51" customWidth="1"/>
    <col min="14098" max="14098" width="9" style="51"/>
    <col min="14099" max="14099" width="14.75" style="51" customWidth="1"/>
    <col min="14100" max="14335" width="9" style="51"/>
    <col min="14336" max="14336" width="4.625" style="51" customWidth="1"/>
    <col min="14337" max="14337" width="18" style="51" customWidth="1"/>
    <col min="14338" max="14338" width="32.75" style="51" customWidth="1"/>
    <col min="14339" max="14339" width="10.5" style="51" customWidth="1"/>
    <col min="14340" max="14340" width="9.75" style="51" customWidth="1"/>
    <col min="14341" max="14341" width="9.25" style="51" customWidth="1"/>
    <col min="14342" max="14342" width="4" style="51" customWidth="1"/>
    <col min="14343" max="14343" width="4.125" style="51" customWidth="1"/>
    <col min="14344" max="14344" width="4" style="51" customWidth="1"/>
    <col min="14345" max="14347" width="3.875" style="51" customWidth="1"/>
    <col min="14348" max="14348" width="4.375" style="51" customWidth="1"/>
    <col min="14349" max="14349" width="4.125" style="51" customWidth="1"/>
    <col min="14350" max="14351" width="3.875" style="51" customWidth="1"/>
    <col min="14352" max="14352" width="4" style="51" customWidth="1"/>
    <col min="14353" max="14353" width="3.875" style="51" customWidth="1"/>
    <col min="14354" max="14354" width="9" style="51"/>
    <col min="14355" max="14355" width="14.75" style="51" customWidth="1"/>
    <col min="14356" max="14591" width="9" style="51"/>
    <col min="14592" max="14592" width="4.625" style="51" customWidth="1"/>
    <col min="14593" max="14593" width="18" style="51" customWidth="1"/>
    <col min="14594" max="14594" width="32.75" style="51" customWidth="1"/>
    <col min="14595" max="14595" width="10.5" style="51" customWidth="1"/>
    <col min="14596" max="14596" width="9.75" style="51" customWidth="1"/>
    <col min="14597" max="14597" width="9.25" style="51" customWidth="1"/>
    <col min="14598" max="14598" width="4" style="51" customWidth="1"/>
    <col min="14599" max="14599" width="4.125" style="51" customWidth="1"/>
    <col min="14600" max="14600" width="4" style="51" customWidth="1"/>
    <col min="14601" max="14603" width="3.875" style="51" customWidth="1"/>
    <col min="14604" max="14604" width="4.375" style="51" customWidth="1"/>
    <col min="14605" max="14605" width="4.125" style="51" customWidth="1"/>
    <col min="14606" max="14607" width="3.875" style="51" customWidth="1"/>
    <col min="14608" max="14608" width="4" style="51" customWidth="1"/>
    <col min="14609" max="14609" width="3.875" style="51" customWidth="1"/>
    <col min="14610" max="14610" width="9" style="51"/>
    <col min="14611" max="14611" width="14.75" style="51" customWidth="1"/>
    <col min="14612" max="14847" width="9" style="51"/>
    <col min="14848" max="14848" width="4.625" style="51" customWidth="1"/>
    <col min="14849" max="14849" width="18" style="51" customWidth="1"/>
    <col min="14850" max="14850" width="32.75" style="51" customWidth="1"/>
    <col min="14851" max="14851" width="10.5" style="51" customWidth="1"/>
    <col min="14852" max="14852" width="9.75" style="51" customWidth="1"/>
    <col min="14853" max="14853" width="9.25" style="51" customWidth="1"/>
    <col min="14854" max="14854" width="4" style="51" customWidth="1"/>
    <col min="14855" max="14855" width="4.125" style="51" customWidth="1"/>
    <col min="14856" max="14856" width="4" style="51" customWidth="1"/>
    <col min="14857" max="14859" width="3.875" style="51" customWidth="1"/>
    <col min="14860" max="14860" width="4.375" style="51" customWidth="1"/>
    <col min="14861" max="14861" width="4.125" style="51" customWidth="1"/>
    <col min="14862" max="14863" width="3.875" style="51" customWidth="1"/>
    <col min="14864" max="14864" width="4" style="51" customWidth="1"/>
    <col min="14865" max="14865" width="3.875" style="51" customWidth="1"/>
    <col min="14866" max="14866" width="9" style="51"/>
    <col min="14867" max="14867" width="14.75" style="51" customWidth="1"/>
    <col min="14868" max="15103" width="9" style="51"/>
    <col min="15104" max="15104" width="4.625" style="51" customWidth="1"/>
    <col min="15105" max="15105" width="18" style="51" customWidth="1"/>
    <col min="15106" max="15106" width="32.75" style="51" customWidth="1"/>
    <col min="15107" max="15107" width="10.5" style="51" customWidth="1"/>
    <col min="15108" max="15108" width="9.75" style="51" customWidth="1"/>
    <col min="15109" max="15109" width="9.25" style="51" customWidth="1"/>
    <col min="15110" max="15110" width="4" style="51" customWidth="1"/>
    <col min="15111" max="15111" width="4.125" style="51" customWidth="1"/>
    <col min="15112" max="15112" width="4" style="51" customWidth="1"/>
    <col min="15113" max="15115" width="3.875" style="51" customWidth="1"/>
    <col min="15116" max="15116" width="4.375" style="51" customWidth="1"/>
    <col min="15117" max="15117" width="4.125" style="51" customWidth="1"/>
    <col min="15118" max="15119" width="3.875" style="51" customWidth="1"/>
    <col min="15120" max="15120" width="4" style="51" customWidth="1"/>
    <col min="15121" max="15121" width="3.875" style="51" customWidth="1"/>
    <col min="15122" max="15122" width="9" style="51"/>
    <col min="15123" max="15123" width="14.75" style="51" customWidth="1"/>
    <col min="15124" max="15359" width="9" style="51"/>
    <col min="15360" max="15360" width="4.625" style="51" customWidth="1"/>
    <col min="15361" max="15361" width="18" style="51" customWidth="1"/>
    <col min="15362" max="15362" width="32.75" style="51" customWidth="1"/>
    <col min="15363" max="15363" width="10.5" style="51" customWidth="1"/>
    <col min="15364" max="15364" width="9.75" style="51" customWidth="1"/>
    <col min="15365" max="15365" width="9.25" style="51" customWidth="1"/>
    <col min="15366" max="15366" width="4" style="51" customWidth="1"/>
    <col min="15367" max="15367" width="4.125" style="51" customWidth="1"/>
    <col min="15368" max="15368" width="4" style="51" customWidth="1"/>
    <col min="15369" max="15371" width="3.875" style="51" customWidth="1"/>
    <col min="15372" max="15372" width="4.375" style="51" customWidth="1"/>
    <col min="15373" max="15373" width="4.125" style="51" customWidth="1"/>
    <col min="15374" max="15375" width="3.875" style="51" customWidth="1"/>
    <col min="15376" max="15376" width="4" style="51" customWidth="1"/>
    <col min="15377" max="15377" width="3.875" style="51" customWidth="1"/>
    <col min="15378" max="15378" width="9" style="51"/>
    <col min="15379" max="15379" width="14.75" style="51" customWidth="1"/>
    <col min="15380" max="15615" width="9" style="51"/>
    <col min="15616" max="15616" width="4.625" style="51" customWidth="1"/>
    <col min="15617" max="15617" width="18" style="51" customWidth="1"/>
    <col min="15618" max="15618" width="32.75" style="51" customWidth="1"/>
    <col min="15619" max="15619" width="10.5" style="51" customWidth="1"/>
    <col min="15620" max="15620" width="9.75" style="51" customWidth="1"/>
    <col min="15621" max="15621" width="9.25" style="51" customWidth="1"/>
    <col min="15622" max="15622" width="4" style="51" customWidth="1"/>
    <col min="15623" max="15623" width="4.125" style="51" customWidth="1"/>
    <col min="15624" max="15624" width="4" style="51" customWidth="1"/>
    <col min="15625" max="15627" width="3.875" style="51" customWidth="1"/>
    <col min="15628" max="15628" width="4.375" style="51" customWidth="1"/>
    <col min="15629" max="15629" width="4.125" style="51" customWidth="1"/>
    <col min="15630" max="15631" width="3.875" style="51" customWidth="1"/>
    <col min="15632" max="15632" width="4" style="51" customWidth="1"/>
    <col min="15633" max="15633" width="3.875" style="51" customWidth="1"/>
    <col min="15634" max="15634" width="9" style="51"/>
    <col min="15635" max="15635" width="14.75" style="51" customWidth="1"/>
    <col min="15636" max="15871" width="9" style="51"/>
    <col min="15872" max="15872" width="4.625" style="51" customWidth="1"/>
    <col min="15873" max="15873" width="18" style="51" customWidth="1"/>
    <col min="15874" max="15874" width="32.75" style="51" customWidth="1"/>
    <col min="15875" max="15875" width="10.5" style="51" customWidth="1"/>
    <col min="15876" max="15876" width="9.75" style="51" customWidth="1"/>
    <col min="15877" max="15877" width="9.25" style="51" customWidth="1"/>
    <col min="15878" max="15878" width="4" style="51" customWidth="1"/>
    <col min="15879" max="15879" width="4.125" style="51" customWidth="1"/>
    <col min="15880" max="15880" width="4" style="51" customWidth="1"/>
    <col min="15881" max="15883" width="3.875" style="51" customWidth="1"/>
    <col min="15884" max="15884" width="4.375" style="51" customWidth="1"/>
    <col min="15885" max="15885" width="4.125" style="51" customWidth="1"/>
    <col min="15886" max="15887" width="3.875" style="51" customWidth="1"/>
    <col min="15888" max="15888" width="4" style="51" customWidth="1"/>
    <col min="15889" max="15889" width="3.875" style="51" customWidth="1"/>
    <col min="15890" max="15890" width="9" style="51"/>
    <col min="15891" max="15891" width="14.75" style="51" customWidth="1"/>
    <col min="15892" max="16127" width="9" style="51"/>
    <col min="16128" max="16128" width="4.625" style="51" customWidth="1"/>
    <col min="16129" max="16129" width="18" style="51" customWidth="1"/>
    <col min="16130" max="16130" width="32.75" style="51" customWidth="1"/>
    <col min="16131" max="16131" width="10.5" style="51" customWidth="1"/>
    <col min="16132" max="16132" width="9.75" style="51" customWidth="1"/>
    <col min="16133" max="16133" width="9.25" style="51" customWidth="1"/>
    <col min="16134" max="16134" width="4" style="51" customWidth="1"/>
    <col min="16135" max="16135" width="4.125" style="51" customWidth="1"/>
    <col min="16136" max="16136" width="4" style="51" customWidth="1"/>
    <col min="16137" max="16139" width="3.875" style="51" customWidth="1"/>
    <col min="16140" max="16140" width="4.375" style="51" customWidth="1"/>
    <col min="16141" max="16141" width="4.125" style="51" customWidth="1"/>
    <col min="16142" max="16143" width="3.875" style="51" customWidth="1"/>
    <col min="16144" max="16144" width="4" style="51" customWidth="1"/>
    <col min="16145" max="16145" width="3.875" style="51" customWidth="1"/>
    <col min="16146" max="16146" width="9" style="51"/>
    <col min="16147" max="16147" width="14.75" style="51" customWidth="1"/>
    <col min="16148" max="16384" width="9" style="51"/>
  </cols>
  <sheetData>
    <row r="2" spans="1:19" s="1" customFormat="1" ht="20.25" x14ac:dyDescent="0.3">
      <c r="A2" s="478" t="s">
        <v>326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266"/>
    </row>
    <row r="3" spans="1:19" s="1" customFormat="1" ht="20.25" x14ac:dyDescent="0.3">
      <c r="A3" s="478" t="s">
        <v>0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266"/>
    </row>
    <row r="4" spans="1:19" s="1" customFormat="1" ht="20.25" x14ac:dyDescent="0.3">
      <c r="A4" s="478"/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266"/>
    </row>
    <row r="5" spans="1:19" s="1" customFormat="1" ht="13.5" customHeigh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  <c r="Q5" s="4"/>
      <c r="R5" s="4"/>
      <c r="S5" s="266"/>
    </row>
    <row r="6" spans="1:19" s="1" customFormat="1" x14ac:dyDescent="0.3">
      <c r="A6" s="28" t="s">
        <v>40</v>
      </c>
      <c r="B6" s="4"/>
      <c r="D6" s="5"/>
      <c r="Q6" s="29"/>
      <c r="R6" s="29"/>
      <c r="S6" s="266"/>
    </row>
    <row r="7" spans="1:19" s="1" customFormat="1" x14ac:dyDescent="0.3">
      <c r="A7" s="30"/>
      <c r="B7" s="4"/>
      <c r="D7" s="5"/>
      <c r="Q7" s="29"/>
      <c r="R7" s="29"/>
      <c r="S7" s="266"/>
    </row>
    <row r="8" spans="1:19" s="1" customFormat="1" x14ac:dyDescent="0.3">
      <c r="A8" s="30"/>
      <c r="B8" s="7" t="s">
        <v>41</v>
      </c>
      <c r="D8" s="5"/>
      <c r="P8" s="469" t="s">
        <v>3</v>
      </c>
      <c r="Q8" s="470"/>
      <c r="R8" s="471"/>
      <c r="S8" s="266"/>
    </row>
    <row r="9" spans="1:19" s="1" customFormat="1" x14ac:dyDescent="0.3">
      <c r="A9" s="472" t="s">
        <v>4</v>
      </c>
      <c r="B9" s="472" t="s">
        <v>5</v>
      </c>
      <c r="C9" s="472" t="s">
        <v>6</v>
      </c>
      <c r="D9" s="8" t="s">
        <v>7</v>
      </c>
      <c r="E9" s="147" t="s">
        <v>8</v>
      </c>
      <c r="F9" s="250" t="s">
        <v>9</v>
      </c>
      <c r="G9" s="474" t="s">
        <v>158</v>
      </c>
      <c r="H9" s="474"/>
      <c r="I9" s="474"/>
      <c r="J9" s="474" t="s">
        <v>159</v>
      </c>
      <c r="K9" s="474"/>
      <c r="L9" s="474"/>
      <c r="M9" s="474"/>
      <c r="N9" s="474"/>
      <c r="O9" s="474"/>
      <c r="P9" s="474"/>
      <c r="Q9" s="474"/>
      <c r="R9" s="474"/>
      <c r="S9" s="34" t="s">
        <v>325</v>
      </c>
    </row>
    <row r="10" spans="1:19" s="1" customFormat="1" ht="37.5" x14ac:dyDescent="0.3">
      <c r="A10" s="473"/>
      <c r="B10" s="473"/>
      <c r="C10" s="473"/>
      <c r="D10" s="10" t="s">
        <v>12</v>
      </c>
      <c r="E10" s="148" t="s">
        <v>13</v>
      </c>
      <c r="F10" s="251" t="s">
        <v>14</v>
      </c>
      <c r="G10" s="24" t="s">
        <v>15</v>
      </c>
      <c r="H10" s="24" t="s">
        <v>16</v>
      </c>
      <c r="I10" s="24" t="s">
        <v>17</v>
      </c>
      <c r="J10" s="24" t="s">
        <v>18</v>
      </c>
      <c r="K10" s="24" t="s">
        <v>19</v>
      </c>
      <c r="L10" s="24" t="s">
        <v>20</v>
      </c>
      <c r="M10" s="24" t="s">
        <v>21</v>
      </c>
      <c r="N10" s="24" t="s">
        <v>22</v>
      </c>
      <c r="O10" s="24" t="s">
        <v>23</v>
      </c>
      <c r="P10" s="24" t="s">
        <v>24</v>
      </c>
      <c r="Q10" s="24" t="s">
        <v>25</v>
      </c>
      <c r="R10" s="514" t="s">
        <v>26</v>
      </c>
      <c r="S10" s="14"/>
    </row>
    <row r="11" spans="1:19" s="1" customFormat="1" ht="75" x14ac:dyDescent="0.3">
      <c r="A11" s="11">
        <v>1</v>
      </c>
      <c r="B11" s="20" t="s">
        <v>45</v>
      </c>
      <c r="C11" s="330" t="s">
        <v>263</v>
      </c>
      <c r="D11" s="41">
        <v>100000</v>
      </c>
      <c r="E11" s="32" t="s">
        <v>46</v>
      </c>
      <c r="F11" s="135" t="s">
        <v>43</v>
      </c>
      <c r="G11" s="36"/>
      <c r="H11" s="37"/>
      <c r="I11" s="38"/>
      <c r="J11" s="38"/>
      <c r="K11" s="38"/>
      <c r="L11" s="38"/>
      <c r="M11" s="38"/>
      <c r="N11" s="38"/>
      <c r="O11" s="38"/>
      <c r="P11" s="38"/>
      <c r="Q11" s="38"/>
      <c r="R11" s="528"/>
      <c r="S11" s="524" t="s">
        <v>328</v>
      </c>
    </row>
    <row r="12" spans="1:19" s="1" customFormat="1" ht="56.25" x14ac:dyDescent="0.3">
      <c r="A12" s="43">
        <v>2</v>
      </c>
      <c r="B12" s="20" t="s">
        <v>267</v>
      </c>
      <c r="C12" s="22" t="s">
        <v>264</v>
      </c>
      <c r="D12" s="27">
        <v>938938</v>
      </c>
      <c r="E12" s="337" t="s">
        <v>44</v>
      </c>
      <c r="F12" s="35"/>
      <c r="G12" s="36"/>
      <c r="H12" s="37"/>
      <c r="I12" s="38"/>
      <c r="J12" s="38"/>
      <c r="K12" s="38"/>
      <c r="L12" s="38"/>
      <c r="M12" s="38"/>
      <c r="N12" s="38"/>
      <c r="O12" s="38"/>
      <c r="P12" s="38"/>
      <c r="Q12" s="38"/>
      <c r="R12" s="528"/>
      <c r="S12" s="524" t="s">
        <v>327</v>
      </c>
    </row>
    <row r="13" spans="1:19" s="1" customFormat="1" ht="85.5" customHeight="1" x14ac:dyDescent="0.3">
      <c r="A13" s="43">
        <v>3</v>
      </c>
      <c r="B13" s="335" t="s">
        <v>265</v>
      </c>
      <c r="C13" s="73" t="s">
        <v>266</v>
      </c>
      <c r="D13" s="44">
        <v>1640000</v>
      </c>
      <c r="E13" s="336" t="s">
        <v>42</v>
      </c>
      <c r="F13" s="338"/>
      <c r="G13" s="36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528"/>
      <c r="S13" s="524" t="s">
        <v>327</v>
      </c>
    </row>
    <row r="14" spans="1:19" s="1" customFormat="1" x14ac:dyDescent="0.3">
      <c r="A14" s="39"/>
      <c r="B14" s="18"/>
      <c r="C14" s="18"/>
      <c r="D14" s="26"/>
      <c r="E14" s="214"/>
      <c r="F14" s="4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254"/>
    </row>
    <row r="15" spans="1:19" s="1" customFormat="1" x14ac:dyDescent="0.3">
      <c r="A15" s="39"/>
      <c r="B15" s="18"/>
      <c r="C15" s="18"/>
      <c r="D15" s="26"/>
      <c r="E15" s="214"/>
      <c r="F15" s="40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>
        <v>10</v>
      </c>
      <c r="R15" s="19"/>
      <c r="S15" s="16"/>
    </row>
    <row r="16" spans="1:19" s="1" customFormat="1" x14ac:dyDescent="0.3">
      <c r="A16" s="30"/>
      <c r="B16" s="7" t="s">
        <v>41</v>
      </c>
      <c r="D16" s="5"/>
      <c r="P16" s="469" t="s">
        <v>3</v>
      </c>
      <c r="Q16" s="470"/>
      <c r="R16" s="470"/>
      <c r="S16" s="252"/>
    </row>
    <row r="17" spans="1:19" s="1" customFormat="1" x14ac:dyDescent="0.3">
      <c r="A17" s="472" t="s">
        <v>4</v>
      </c>
      <c r="B17" s="472" t="s">
        <v>5</v>
      </c>
      <c r="C17" s="472" t="s">
        <v>6</v>
      </c>
      <c r="D17" s="8" t="s">
        <v>7</v>
      </c>
      <c r="E17" s="147" t="s">
        <v>8</v>
      </c>
      <c r="F17" s="147" t="s">
        <v>9</v>
      </c>
      <c r="G17" s="474" t="s">
        <v>158</v>
      </c>
      <c r="H17" s="474"/>
      <c r="I17" s="474"/>
      <c r="J17" s="474" t="s">
        <v>159</v>
      </c>
      <c r="K17" s="474"/>
      <c r="L17" s="474"/>
      <c r="M17" s="474"/>
      <c r="N17" s="474"/>
      <c r="O17" s="474"/>
      <c r="P17" s="474"/>
      <c r="Q17" s="474"/>
      <c r="R17" s="474"/>
      <c r="S17" s="34" t="s">
        <v>325</v>
      </c>
    </row>
    <row r="18" spans="1:19" s="1" customFormat="1" ht="37.5" x14ac:dyDescent="0.3">
      <c r="A18" s="473"/>
      <c r="B18" s="473"/>
      <c r="C18" s="473"/>
      <c r="D18" s="10" t="s">
        <v>12</v>
      </c>
      <c r="E18" s="148" t="s">
        <v>13</v>
      </c>
      <c r="F18" s="222" t="s">
        <v>14</v>
      </c>
      <c r="G18" s="24" t="s">
        <v>15</v>
      </c>
      <c r="H18" s="24" t="s">
        <v>16</v>
      </c>
      <c r="I18" s="24" t="s">
        <v>17</v>
      </c>
      <c r="J18" s="24" t="s">
        <v>18</v>
      </c>
      <c r="K18" s="24" t="s">
        <v>19</v>
      </c>
      <c r="L18" s="24" t="s">
        <v>20</v>
      </c>
      <c r="M18" s="24" t="s">
        <v>21</v>
      </c>
      <c r="N18" s="24" t="s">
        <v>22</v>
      </c>
      <c r="O18" s="24" t="s">
        <v>23</v>
      </c>
      <c r="P18" s="24" t="s">
        <v>24</v>
      </c>
      <c r="Q18" s="24" t="s">
        <v>25</v>
      </c>
      <c r="R18" s="514" t="s">
        <v>26</v>
      </c>
      <c r="S18" s="14"/>
    </row>
    <row r="19" spans="1:19" ht="93.75" x14ac:dyDescent="0.3">
      <c r="A19" s="11">
        <v>4</v>
      </c>
      <c r="B19" s="414" t="s">
        <v>271</v>
      </c>
      <c r="C19" s="293" t="s">
        <v>272</v>
      </c>
      <c r="D19" s="27">
        <v>3600</v>
      </c>
      <c r="E19" s="339" t="s">
        <v>46</v>
      </c>
      <c r="F19" s="135" t="s">
        <v>43</v>
      </c>
      <c r="G19" s="178"/>
      <c r="H19" s="179"/>
      <c r="I19" s="180"/>
      <c r="J19" s="180"/>
      <c r="K19" s="180"/>
      <c r="L19" s="180"/>
      <c r="M19" s="180"/>
      <c r="N19" s="180"/>
      <c r="O19" s="180"/>
      <c r="P19" s="180"/>
      <c r="Q19" s="180"/>
      <c r="R19" s="529"/>
      <c r="S19" s="524" t="s">
        <v>328</v>
      </c>
    </row>
    <row r="20" spans="1:19" s="1" customFormat="1" ht="56.25" x14ac:dyDescent="0.3">
      <c r="A20" s="135">
        <v>5</v>
      </c>
      <c r="B20" s="313" t="s">
        <v>268</v>
      </c>
      <c r="C20" s="331" t="s">
        <v>269</v>
      </c>
      <c r="D20" s="340">
        <v>392000</v>
      </c>
      <c r="E20" s="135" t="s">
        <v>309</v>
      </c>
      <c r="F20" s="479"/>
      <c r="G20" s="33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530"/>
      <c r="S20" s="538" t="s">
        <v>327</v>
      </c>
    </row>
    <row r="21" spans="1:19" s="1" customFormat="1" ht="75" customHeight="1" x14ac:dyDescent="0.3">
      <c r="A21" s="136"/>
      <c r="B21" s="298"/>
      <c r="C21" s="332" t="s">
        <v>316</v>
      </c>
      <c r="D21" s="341">
        <v>136000</v>
      </c>
      <c r="E21" s="136" t="s">
        <v>308</v>
      </c>
      <c r="F21" s="480"/>
      <c r="G21" s="33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530"/>
      <c r="S21" s="538" t="s">
        <v>327</v>
      </c>
    </row>
    <row r="22" spans="1:19" s="1" customFormat="1" ht="117.75" customHeight="1" x14ac:dyDescent="0.3">
      <c r="A22" s="333"/>
      <c r="B22" s="257"/>
      <c r="C22" s="334" t="s">
        <v>270</v>
      </c>
      <c r="D22" s="342">
        <v>56500</v>
      </c>
      <c r="E22" s="333"/>
      <c r="F22" s="481"/>
      <c r="G22" s="36"/>
      <c r="H22" s="37"/>
      <c r="I22" s="38"/>
      <c r="J22" s="38"/>
      <c r="K22" s="38"/>
      <c r="L22" s="38"/>
      <c r="M22" s="38"/>
      <c r="N22" s="38"/>
      <c r="O22" s="38"/>
      <c r="P22" s="38"/>
      <c r="Q22" s="38"/>
      <c r="R22" s="528"/>
      <c r="S22" s="539" t="s">
        <v>327</v>
      </c>
    </row>
    <row r="23" spans="1:19" x14ac:dyDescent="0.3">
      <c r="A23" s="56"/>
      <c r="B23" s="343"/>
      <c r="C23" s="344" t="s">
        <v>307</v>
      </c>
      <c r="D23" s="403">
        <f>SUM(D11:D13,D19:D22)</f>
        <v>3267038</v>
      </c>
      <c r="E23" s="345" t="s">
        <v>31</v>
      </c>
      <c r="F23" s="182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9">
        <v>11</v>
      </c>
      <c r="R23" s="168"/>
      <c r="S23" s="515"/>
    </row>
    <row r="24" spans="1:19" x14ac:dyDescent="0.3">
      <c r="A24" s="56"/>
      <c r="B24" s="183"/>
      <c r="C24" s="184"/>
      <c r="D24" s="185"/>
      <c r="E24" s="181"/>
      <c r="F24" s="182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515"/>
    </row>
    <row r="25" spans="1:19" x14ac:dyDescent="0.3">
      <c r="A25" s="177"/>
      <c r="B25" s="7" t="s">
        <v>47</v>
      </c>
      <c r="O25" s="1"/>
      <c r="P25" s="1" t="s">
        <v>3</v>
      </c>
      <c r="Q25" s="1"/>
      <c r="R25" s="1"/>
    </row>
    <row r="26" spans="1:19" s="1" customFormat="1" x14ac:dyDescent="0.3">
      <c r="A26" s="472" t="s">
        <v>4</v>
      </c>
      <c r="B26" s="472" t="s">
        <v>5</v>
      </c>
      <c r="C26" s="472" t="s">
        <v>6</v>
      </c>
      <c r="D26" s="8" t="s">
        <v>7</v>
      </c>
      <c r="E26" s="150" t="s">
        <v>8</v>
      </c>
      <c r="F26" s="150" t="s">
        <v>9</v>
      </c>
      <c r="G26" s="474" t="s">
        <v>158</v>
      </c>
      <c r="H26" s="474"/>
      <c r="I26" s="474"/>
      <c r="J26" s="474" t="s">
        <v>159</v>
      </c>
      <c r="K26" s="474"/>
      <c r="L26" s="474"/>
      <c r="M26" s="474"/>
      <c r="N26" s="474"/>
      <c r="O26" s="474"/>
      <c r="P26" s="474"/>
      <c r="Q26" s="474"/>
      <c r="R26" s="474"/>
      <c r="S26" s="267"/>
    </row>
    <row r="27" spans="1:19" s="1" customFormat="1" ht="37.5" x14ac:dyDescent="0.3">
      <c r="A27" s="473"/>
      <c r="B27" s="473"/>
      <c r="C27" s="473"/>
      <c r="D27" s="10" t="s">
        <v>12</v>
      </c>
      <c r="E27" s="328" t="s">
        <v>13</v>
      </c>
      <c r="F27" s="151" t="s">
        <v>14</v>
      </c>
      <c r="G27" s="24" t="s">
        <v>15</v>
      </c>
      <c r="H27" s="24" t="s">
        <v>16</v>
      </c>
      <c r="I27" s="24" t="s">
        <v>17</v>
      </c>
      <c r="J27" s="24" t="s">
        <v>18</v>
      </c>
      <c r="K27" s="24" t="s">
        <v>19</v>
      </c>
      <c r="L27" s="24" t="s">
        <v>20</v>
      </c>
      <c r="M27" s="24" t="s">
        <v>21</v>
      </c>
      <c r="N27" s="24" t="s">
        <v>22</v>
      </c>
      <c r="O27" s="24" t="s">
        <v>23</v>
      </c>
      <c r="P27" s="24" t="s">
        <v>24</v>
      </c>
      <c r="Q27" s="24" t="s">
        <v>25</v>
      </c>
      <c r="R27" s="514" t="s">
        <v>26</v>
      </c>
      <c r="S27" s="14"/>
    </row>
    <row r="28" spans="1:19" s="1" customFormat="1" ht="60.75" customHeight="1" x14ac:dyDescent="0.3">
      <c r="A28" s="11">
        <v>1</v>
      </c>
      <c r="B28" s="20" t="s">
        <v>48</v>
      </c>
      <c r="C28" s="20" t="s">
        <v>49</v>
      </c>
      <c r="D28" s="41">
        <v>50000</v>
      </c>
      <c r="E28" s="286" t="s">
        <v>99</v>
      </c>
      <c r="F28" s="281" t="s">
        <v>50</v>
      </c>
      <c r="G28" s="45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531"/>
      <c r="S28" s="526" t="s">
        <v>327</v>
      </c>
    </row>
    <row r="29" spans="1:19" s="1" customFormat="1" ht="112.5" x14ac:dyDescent="0.3">
      <c r="A29" s="225">
        <v>2</v>
      </c>
      <c r="B29" s="18" t="s">
        <v>51</v>
      </c>
      <c r="C29" s="22" t="s">
        <v>52</v>
      </c>
      <c r="D29" s="349">
        <v>260000</v>
      </c>
      <c r="E29" s="246"/>
      <c r="F29" s="350"/>
      <c r="G29" s="13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468"/>
      <c r="S29" s="544" t="s">
        <v>328</v>
      </c>
    </row>
    <row r="30" spans="1:19" s="7" customFormat="1" x14ac:dyDescent="0.3">
      <c r="A30" s="216"/>
      <c r="B30" s="309"/>
      <c r="C30" s="309" t="s">
        <v>53</v>
      </c>
      <c r="D30" s="314">
        <f>SUM(D28:D28,D29)</f>
        <v>310000</v>
      </c>
      <c r="E30" s="351" t="s">
        <v>31</v>
      </c>
      <c r="F30" s="316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542"/>
      <c r="S30" s="540"/>
    </row>
    <row r="31" spans="1:19" s="50" customFormat="1" x14ac:dyDescent="0.3">
      <c r="A31" s="187"/>
      <c r="B31" s="165"/>
      <c r="C31" s="165"/>
      <c r="D31" s="188"/>
      <c r="E31" s="159"/>
      <c r="F31" s="186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61"/>
      <c r="R31" s="160"/>
      <c r="S31" s="541"/>
    </row>
    <row r="32" spans="1:19" s="50" customFormat="1" x14ac:dyDescent="0.3">
      <c r="A32" s="187"/>
      <c r="B32" s="204"/>
      <c r="C32" s="204"/>
      <c r="D32" s="188"/>
      <c r="E32" s="159"/>
      <c r="F32" s="186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61"/>
      <c r="R32" s="160"/>
      <c r="S32" s="541"/>
    </row>
    <row r="33" spans="1:19" s="50" customFormat="1" x14ac:dyDescent="0.3">
      <c r="A33" s="187"/>
      <c r="B33" s="204"/>
      <c r="C33" s="204"/>
      <c r="D33" s="188"/>
      <c r="E33" s="159"/>
      <c r="F33" s="186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61"/>
      <c r="R33" s="160"/>
      <c r="S33" s="541"/>
    </row>
    <row r="34" spans="1:19" s="50" customFormat="1" x14ac:dyDescent="0.3">
      <c r="A34" s="187"/>
      <c r="B34" s="204"/>
      <c r="C34" s="204"/>
      <c r="D34" s="188"/>
      <c r="E34" s="159"/>
      <c r="F34" s="186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61"/>
      <c r="R34" s="160"/>
      <c r="S34" s="541"/>
    </row>
    <row r="35" spans="1:19" s="50" customFormat="1" x14ac:dyDescent="0.3">
      <c r="A35" s="187"/>
      <c r="B35" s="204"/>
      <c r="C35" s="204"/>
      <c r="D35" s="188"/>
      <c r="E35" s="159"/>
      <c r="F35" s="186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61"/>
      <c r="R35" s="160"/>
      <c r="S35" s="541"/>
    </row>
    <row r="36" spans="1:19" s="50" customFormat="1" x14ac:dyDescent="0.3">
      <c r="A36" s="221"/>
      <c r="B36" s="220"/>
      <c r="C36" s="220"/>
      <c r="D36" s="188"/>
      <c r="E36" s="159"/>
      <c r="F36" s="186"/>
      <c r="G36" s="160"/>
      <c r="H36" s="160"/>
      <c r="I36" s="160"/>
      <c r="J36" s="160"/>
      <c r="K36" s="160"/>
      <c r="L36" s="160"/>
      <c r="M36" s="160"/>
      <c r="N36" s="160"/>
      <c r="O36" s="160"/>
      <c r="P36" s="16">
        <v>12</v>
      </c>
      <c r="Q36" s="61"/>
      <c r="R36" s="160"/>
      <c r="S36" s="541"/>
    </row>
    <row r="37" spans="1:19" s="50" customFormat="1" x14ac:dyDescent="0.3">
      <c r="A37" s="221"/>
      <c r="B37" s="220"/>
      <c r="C37" s="220"/>
      <c r="D37" s="188"/>
      <c r="E37" s="159"/>
      <c r="F37" s="186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61"/>
      <c r="R37" s="160"/>
      <c r="S37" s="541"/>
    </row>
    <row r="38" spans="1:19" s="50" customFormat="1" x14ac:dyDescent="0.3">
      <c r="A38" s="187"/>
      <c r="B38" s="204"/>
      <c r="C38" s="204"/>
      <c r="D38" s="188"/>
      <c r="E38" s="159"/>
      <c r="F38" s="186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61"/>
      <c r="R38" s="160"/>
      <c r="S38" s="541"/>
    </row>
    <row r="39" spans="1:19" s="50" customFormat="1" x14ac:dyDescent="0.3">
      <c r="A39" s="187"/>
      <c r="B39" s="165"/>
      <c r="C39" s="165"/>
      <c r="D39" s="188"/>
      <c r="E39" s="159"/>
      <c r="F39" s="186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543"/>
      <c r="S39" s="541"/>
    </row>
    <row r="40" spans="1:19" s="1" customFormat="1" x14ac:dyDescent="0.3">
      <c r="A40" s="284"/>
      <c r="B40" s="285" t="s">
        <v>54</v>
      </c>
      <c r="C40" s="252"/>
      <c r="D40" s="277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469" t="s">
        <v>3</v>
      </c>
      <c r="Q40" s="470"/>
      <c r="R40" s="471"/>
      <c r="S40" s="517"/>
    </row>
    <row r="41" spans="1:19" s="1" customFormat="1" x14ac:dyDescent="0.3">
      <c r="A41" s="472" t="s">
        <v>4</v>
      </c>
      <c r="B41" s="472" t="s">
        <v>5</v>
      </c>
      <c r="C41" s="472" t="s">
        <v>6</v>
      </c>
      <c r="D41" s="8" t="s">
        <v>7</v>
      </c>
      <c r="E41" s="217" t="s">
        <v>8</v>
      </c>
      <c r="F41" s="9" t="s">
        <v>9</v>
      </c>
      <c r="G41" s="474" t="s">
        <v>158</v>
      </c>
      <c r="H41" s="474"/>
      <c r="I41" s="474"/>
      <c r="J41" s="474" t="s">
        <v>159</v>
      </c>
      <c r="K41" s="474"/>
      <c r="L41" s="474"/>
      <c r="M41" s="474"/>
      <c r="N41" s="474"/>
      <c r="O41" s="474"/>
      <c r="P41" s="474"/>
      <c r="Q41" s="474"/>
      <c r="R41" s="474"/>
      <c r="S41" s="521" t="s">
        <v>325</v>
      </c>
    </row>
    <row r="42" spans="1:19" s="1" customFormat="1" ht="37.5" x14ac:dyDescent="0.3">
      <c r="A42" s="476"/>
      <c r="B42" s="473"/>
      <c r="C42" s="473"/>
      <c r="D42" s="10" t="s">
        <v>12</v>
      </c>
      <c r="E42" s="218" t="s">
        <v>13</v>
      </c>
      <c r="F42" s="269" t="s">
        <v>14</v>
      </c>
      <c r="G42" s="24" t="s">
        <v>15</v>
      </c>
      <c r="H42" s="24" t="s">
        <v>16</v>
      </c>
      <c r="I42" s="24" t="s">
        <v>17</v>
      </c>
      <c r="J42" s="24" t="s">
        <v>18</v>
      </c>
      <c r="K42" s="24" t="s">
        <v>19</v>
      </c>
      <c r="L42" s="24" t="s">
        <v>20</v>
      </c>
      <c r="M42" s="24" t="s">
        <v>21</v>
      </c>
      <c r="N42" s="24" t="s">
        <v>22</v>
      </c>
      <c r="O42" s="24" t="s">
        <v>23</v>
      </c>
      <c r="P42" s="24" t="s">
        <v>24</v>
      </c>
      <c r="Q42" s="24" t="s">
        <v>25</v>
      </c>
      <c r="R42" s="514" t="s">
        <v>26</v>
      </c>
      <c r="S42" s="518"/>
    </row>
    <row r="43" spans="1:19" s="1" customFormat="1" ht="187.5" x14ac:dyDescent="0.3">
      <c r="A43" s="11">
        <v>1</v>
      </c>
      <c r="B43" s="22" t="s">
        <v>253</v>
      </c>
      <c r="C43" s="22" t="s">
        <v>273</v>
      </c>
      <c r="D43" s="282">
        <v>400000</v>
      </c>
      <c r="E43" s="42" t="s">
        <v>55</v>
      </c>
      <c r="F43" s="283" t="s">
        <v>43</v>
      </c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528"/>
      <c r="S43" s="527" t="s">
        <v>328</v>
      </c>
    </row>
    <row r="44" spans="1:19" s="1" customFormat="1" x14ac:dyDescent="0.3">
      <c r="A44" s="216"/>
      <c r="B44" s="309"/>
      <c r="C44" s="309" t="s">
        <v>56</v>
      </c>
      <c r="D44" s="317">
        <f>SUM(D43)</f>
        <v>400000</v>
      </c>
      <c r="E44" s="318" t="s">
        <v>31</v>
      </c>
      <c r="F44" s="319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517"/>
    </row>
    <row r="45" spans="1:19" x14ac:dyDescent="0.3">
      <c r="A45" s="187"/>
      <c r="B45" s="165"/>
      <c r="C45" s="165"/>
      <c r="D45" s="191"/>
      <c r="E45" s="165"/>
      <c r="F45" s="190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</row>
    <row r="46" spans="1:19" x14ac:dyDescent="0.3">
      <c r="A46" s="187"/>
      <c r="B46" s="165"/>
      <c r="C46" s="165"/>
      <c r="D46" s="191"/>
      <c r="E46" s="165"/>
      <c r="F46" s="190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</row>
    <row r="47" spans="1:19" x14ac:dyDescent="0.3">
      <c r="A47" s="187"/>
      <c r="B47" s="165"/>
      <c r="C47" s="165"/>
      <c r="D47" s="191"/>
      <c r="E47" s="165"/>
      <c r="F47" s="190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</row>
    <row r="48" spans="1:19" x14ac:dyDescent="0.3">
      <c r="A48" s="187"/>
      <c r="B48" s="165"/>
      <c r="C48" s="165"/>
      <c r="D48" s="191"/>
      <c r="E48" s="165"/>
      <c r="F48" s="190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</row>
    <row r="49" spans="1:19" x14ac:dyDescent="0.3">
      <c r="A49" s="187"/>
      <c r="B49" s="165"/>
      <c r="C49" s="165"/>
      <c r="D49" s="191"/>
      <c r="E49" s="165"/>
      <c r="F49" s="190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</row>
    <row r="50" spans="1:19" x14ac:dyDescent="0.3">
      <c r="A50" s="187"/>
      <c r="B50" s="165"/>
      <c r="C50" s="165"/>
      <c r="D50" s="191"/>
      <c r="E50" s="165"/>
      <c r="F50" s="190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</row>
    <row r="51" spans="1:19" x14ac:dyDescent="0.3">
      <c r="A51" s="187"/>
      <c r="B51" s="165"/>
      <c r="C51" s="165"/>
      <c r="D51" s="191"/>
      <c r="E51" s="165"/>
      <c r="F51" s="190"/>
      <c r="G51" s="165"/>
      <c r="H51" s="165"/>
      <c r="I51" s="165"/>
      <c r="J51" s="165"/>
      <c r="K51" s="165"/>
      <c r="L51" s="165"/>
      <c r="M51" s="165"/>
      <c r="N51" s="165"/>
      <c r="O51" s="165"/>
      <c r="P51" s="244">
        <v>13</v>
      </c>
      <c r="Q51" s="165"/>
      <c r="R51" s="165"/>
    </row>
    <row r="52" spans="1:19" x14ac:dyDescent="0.3">
      <c r="A52" s="187"/>
      <c r="B52" s="165"/>
      <c r="C52" s="165"/>
      <c r="D52" s="191"/>
      <c r="E52" s="165"/>
      <c r="F52" s="190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</row>
    <row r="53" spans="1:19" x14ac:dyDescent="0.3">
      <c r="A53" s="221"/>
      <c r="B53" s="220"/>
      <c r="C53" s="220"/>
      <c r="D53" s="191"/>
      <c r="E53" s="220"/>
      <c r="F53" s="190"/>
      <c r="G53" s="220"/>
      <c r="H53" s="220"/>
      <c r="I53" s="220"/>
      <c r="J53" s="220"/>
      <c r="K53" s="220"/>
      <c r="L53" s="220"/>
      <c r="M53" s="220"/>
      <c r="N53" s="220"/>
      <c r="O53" s="220"/>
      <c r="P53" s="220"/>
      <c r="Q53" s="220"/>
      <c r="R53" s="220"/>
    </row>
    <row r="54" spans="1:19" s="1" customFormat="1" x14ac:dyDescent="0.3">
      <c r="A54" s="276"/>
      <c r="B54" s="228" t="s">
        <v>57</v>
      </c>
      <c r="C54" s="252"/>
      <c r="D54" s="277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469" t="s">
        <v>3</v>
      </c>
      <c r="Q54" s="470"/>
      <c r="R54" s="471"/>
      <c r="S54" s="517"/>
    </row>
    <row r="55" spans="1:19" s="1" customFormat="1" x14ac:dyDescent="0.3">
      <c r="A55" s="472" t="s">
        <v>4</v>
      </c>
      <c r="B55" s="472" t="s">
        <v>5</v>
      </c>
      <c r="C55" s="472" t="s">
        <v>6</v>
      </c>
      <c r="D55" s="8" t="s">
        <v>7</v>
      </c>
      <c r="E55" s="217" t="s">
        <v>8</v>
      </c>
      <c r="F55" s="9" t="s">
        <v>9</v>
      </c>
      <c r="G55" s="474" t="s">
        <v>158</v>
      </c>
      <c r="H55" s="474"/>
      <c r="I55" s="474"/>
      <c r="J55" s="474" t="s">
        <v>159</v>
      </c>
      <c r="K55" s="474"/>
      <c r="L55" s="474"/>
      <c r="M55" s="474"/>
      <c r="N55" s="474"/>
      <c r="O55" s="474"/>
      <c r="P55" s="474"/>
      <c r="Q55" s="474"/>
      <c r="R55" s="474"/>
      <c r="S55" s="521" t="s">
        <v>325</v>
      </c>
    </row>
    <row r="56" spans="1:19" s="1" customFormat="1" ht="37.5" x14ac:dyDescent="0.3">
      <c r="A56" s="476"/>
      <c r="B56" s="473"/>
      <c r="C56" s="473"/>
      <c r="D56" s="10" t="s">
        <v>12</v>
      </c>
      <c r="E56" s="328" t="s">
        <v>13</v>
      </c>
      <c r="F56" s="269" t="s">
        <v>14</v>
      </c>
      <c r="G56" s="24" t="s">
        <v>15</v>
      </c>
      <c r="H56" s="24" t="s">
        <v>16</v>
      </c>
      <c r="I56" s="24" t="s">
        <v>17</v>
      </c>
      <c r="J56" s="24" t="s">
        <v>18</v>
      </c>
      <c r="K56" s="24" t="s">
        <v>19</v>
      </c>
      <c r="L56" s="24" t="s">
        <v>20</v>
      </c>
      <c r="M56" s="24" t="s">
        <v>21</v>
      </c>
      <c r="N56" s="24" t="s">
        <v>22</v>
      </c>
      <c r="O56" s="24" t="s">
        <v>23</v>
      </c>
      <c r="P56" s="24" t="s">
        <v>24</v>
      </c>
      <c r="Q56" s="24" t="s">
        <v>25</v>
      </c>
      <c r="R56" s="514" t="s">
        <v>26</v>
      </c>
      <c r="S56" s="508"/>
    </row>
    <row r="57" spans="1:19" s="1" customFormat="1" ht="81.75" customHeight="1" x14ac:dyDescent="0.3">
      <c r="A57" s="11">
        <v>1</v>
      </c>
      <c r="B57" s="20" t="s">
        <v>58</v>
      </c>
      <c r="C57" s="20" t="s">
        <v>59</v>
      </c>
      <c r="D57" s="280">
        <v>50000</v>
      </c>
      <c r="E57" s="286" t="s">
        <v>99</v>
      </c>
      <c r="F57" s="281" t="s">
        <v>50</v>
      </c>
      <c r="G57" s="36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528"/>
      <c r="S57" s="526" t="s">
        <v>328</v>
      </c>
    </row>
    <row r="58" spans="1:19" s="1" customFormat="1" ht="77.25" customHeight="1" x14ac:dyDescent="0.3">
      <c r="A58" s="11">
        <v>2</v>
      </c>
      <c r="B58" s="20" t="s">
        <v>61</v>
      </c>
      <c r="C58" s="20" t="s">
        <v>62</v>
      </c>
      <c r="D58" s="280">
        <v>30000</v>
      </c>
      <c r="E58" s="71"/>
      <c r="F58" s="352"/>
      <c r="G58" s="36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528"/>
      <c r="S58" s="526" t="s">
        <v>328</v>
      </c>
    </row>
    <row r="59" spans="1:19" s="1" customFormat="1" ht="75" x14ac:dyDescent="0.3">
      <c r="A59" s="225">
        <v>3</v>
      </c>
      <c r="B59" s="48" t="s">
        <v>63</v>
      </c>
      <c r="C59" s="22" t="s">
        <v>64</v>
      </c>
      <c r="D59" s="280">
        <v>40000</v>
      </c>
      <c r="E59" s="71"/>
      <c r="F59" s="352"/>
      <c r="G59" s="36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528"/>
      <c r="S59" s="526" t="s">
        <v>328</v>
      </c>
    </row>
    <row r="60" spans="1:19" s="1" customFormat="1" ht="75" x14ac:dyDescent="0.3">
      <c r="A60" s="225">
        <v>4</v>
      </c>
      <c r="B60" s="230" t="s">
        <v>65</v>
      </c>
      <c r="C60" s="230" t="s">
        <v>66</v>
      </c>
      <c r="D60" s="349">
        <v>30000</v>
      </c>
      <c r="E60" s="75"/>
      <c r="F60" s="350"/>
      <c r="G60" s="36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528"/>
      <c r="S60" s="526" t="s">
        <v>328</v>
      </c>
    </row>
    <row r="61" spans="1:19" s="1" customFormat="1" x14ac:dyDescent="0.3">
      <c r="A61" s="216"/>
      <c r="B61" s="309"/>
      <c r="C61" s="309" t="s">
        <v>39</v>
      </c>
      <c r="D61" s="307">
        <f>SUM(D57:D59)</f>
        <v>120000</v>
      </c>
      <c r="E61" s="353" t="s">
        <v>31</v>
      </c>
      <c r="F61" s="238"/>
      <c r="G61" s="308"/>
      <c r="H61" s="308"/>
      <c r="I61" s="308"/>
      <c r="J61" s="308"/>
      <c r="K61" s="308"/>
      <c r="L61" s="308"/>
      <c r="M61" s="308"/>
      <c r="N61" s="308"/>
      <c r="O61" s="308"/>
      <c r="P61" s="308"/>
      <c r="Q61" s="16"/>
      <c r="R61" s="308"/>
      <c r="S61" s="535"/>
    </row>
    <row r="62" spans="1:19" x14ac:dyDescent="0.3">
      <c r="A62" s="187"/>
      <c r="B62" s="165"/>
      <c r="C62" s="165"/>
      <c r="D62" s="162"/>
      <c r="E62" s="165"/>
      <c r="F62" s="165"/>
      <c r="G62" s="160"/>
      <c r="H62" s="160"/>
      <c r="I62" s="160"/>
      <c r="J62" s="160"/>
      <c r="K62" s="160"/>
      <c r="L62" s="160"/>
      <c r="M62" s="160"/>
      <c r="N62" s="160"/>
      <c r="O62" s="160"/>
      <c r="P62" s="240">
        <v>14</v>
      </c>
      <c r="Q62" s="61"/>
      <c r="R62" s="160"/>
      <c r="S62" s="536"/>
    </row>
    <row r="63" spans="1:19" s="61" customFormat="1" x14ac:dyDescent="0.3">
      <c r="A63" s="187"/>
      <c r="B63" s="165"/>
      <c r="C63" s="165"/>
      <c r="D63" s="162"/>
      <c r="E63" s="165"/>
      <c r="F63" s="165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536"/>
    </row>
    <row r="64" spans="1:19" s="1" customFormat="1" x14ac:dyDescent="0.3">
      <c r="A64" s="276"/>
      <c r="B64" s="228" t="s">
        <v>151</v>
      </c>
      <c r="C64" s="252"/>
      <c r="D64" s="277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469" t="s">
        <v>3</v>
      </c>
      <c r="Q64" s="470"/>
      <c r="R64" s="471"/>
      <c r="S64" s="517"/>
    </row>
    <row r="65" spans="1:19" s="1" customFormat="1" x14ac:dyDescent="0.3">
      <c r="A65" s="472" t="s">
        <v>4</v>
      </c>
      <c r="B65" s="472" t="s">
        <v>5</v>
      </c>
      <c r="C65" s="472" t="s">
        <v>6</v>
      </c>
      <c r="D65" s="8" t="s">
        <v>7</v>
      </c>
      <c r="E65" s="217" t="s">
        <v>8</v>
      </c>
      <c r="F65" s="9" t="s">
        <v>9</v>
      </c>
      <c r="G65" s="474" t="s">
        <v>158</v>
      </c>
      <c r="H65" s="474"/>
      <c r="I65" s="474"/>
      <c r="J65" s="474" t="s">
        <v>159</v>
      </c>
      <c r="K65" s="474"/>
      <c r="L65" s="474"/>
      <c r="M65" s="474"/>
      <c r="N65" s="474"/>
      <c r="O65" s="474"/>
      <c r="P65" s="474"/>
      <c r="Q65" s="474"/>
      <c r="R65" s="474"/>
      <c r="S65" s="521" t="s">
        <v>325</v>
      </c>
    </row>
    <row r="66" spans="1:19" s="1" customFormat="1" ht="37.5" x14ac:dyDescent="0.3">
      <c r="A66" s="476"/>
      <c r="B66" s="473"/>
      <c r="C66" s="473"/>
      <c r="D66" s="10" t="s">
        <v>12</v>
      </c>
      <c r="E66" s="328" t="s">
        <v>13</v>
      </c>
      <c r="F66" s="25" t="s">
        <v>14</v>
      </c>
      <c r="G66" s="24" t="s">
        <v>15</v>
      </c>
      <c r="H66" s="24" t="s">
        <v>16</v>
      </c>
      <c r="I66" s="24" t="s">
        <v>17</v>
      </c>
      <c r="J66" s="24" t="s">
        <v>18</v>
      </c>
      <c r="K66" s="24" t="s">
        <v>19</v>
      </c>
      <c r="L66" s="24" t="s">
        <v>20</v>
      </c>
      <c r="M66" s="24" t="s">
        <v>21</v>
      </c>
      <c r="N66" s="24" t="s">
        <v>22</v>
      </c>
      <c r="O66" s="24" t="s">
        <v>23</v>
      </c>
      <c r="P66" s="24" t="s">
        <v>24</v>
      </c>
      <c r="Q66" s="24" t="s">
        <v>25</v>
      </c>
      <c r="R66" s="514" t="s">
        <v>26</v>
      </c>
      <c r="S66" s="508"/>
    </row>
    <row r="67" spans="1:19" s="1" customFormat="1" ht="56.25" x14ac:dyDescent="0.3">
      <c r="A67" s="231">
        <v>1</v>
      </c>
      <c r="B67" s="287" t="s">
        <v>67</v>
      </c>
      <c r="C67" s="20" t="s">
        <v>68</v>
      </c>
      <c r="D67" s="354">
        <v>10600000</v>
      </c>
      <c r="E67" s="47" t="s">
        <v>99</v>
      </c>
      <c r="F67" s="281" t="s">
        <v>50</v>
      </c>
      <c r="G67" s="36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528"/>
      <c r="S67" s="525" t="s">
        <v>327</v>
      </c>
    </row>
    <row r="68" spans="1:19" s="1" customFormat="1" ht="75" x14ac:dyDescent="0.3">
      <c r="A68" s="253">
        <v>2</v>
      </c>
      <c r="B68" s="288" t="s">
        <v>69</v>
      </c>
      <c r="C68" s="18" t="s">
        <v>70</v>
      </c>
      <c r="D68" s="355">
        <v>3300000</v>
      </c>
      <c r="E68" s="279"/>
      <c r="F68" s="352"/>
      <c r="G68" s="289"/>
      <c r="H68" s="290"/>
      <c r="I68" s="290"/>
      <c r="J68" s="290"/>
      <c r="K68" s="290"/>
      <c r="L68" s="290"/>
      <c r="M68" s="290"/>
      <c r="N68" s="290"/>
      <c r="O68" s="290"/>
      <c r="P68" s="290"/>
      <c r="Q68" s="290"/>
      <c r="R68" s="532"/>
      <c r="S68" s="525" t="s">
        <v>327</v>
      </c>
    </row>
    <row r="69" spans="1:19" s="1" customFormat="1" ht="37.5" x14ac:dyDescent="0.3">
      <c r="A69" s="11">
        <v>3</v>
      </c>
      <c r="B69" s="291" t="s">
        <v>71</v>
      </c>
      <c r="C69" s="20" t="s">
        <v>72</v>
      </c>
      <c r="D69" s="354">
        <v>30000</v>
      </c>
      <c r="E69" s="279"/>
      <c r="F69" s="352"/>
      <c r="G69" s="36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528"/>
      <c r="S69" s="525" t="s">
        <v>327</v>
      </c>
    </row>
    <row r="70" spans="1:19" s="1" customFormat="1" ht="93.75" x14ac:dyDescent="0.3">
      <c r="A70" s="225">
        <v>4</v>
      </c>
      <c r="B70" s="31" t="s">
        <v>73</v>
      </c>
      <c r="C70" s="22" t="s">
        <v>74</v>
      </c>
      <c r="D70" s="356">
        <v>120000</v>
      </c>
      <c r="E70" s="246"/>
      <c r="F70" s="357"/>
      <c r="G70" s="13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468"/>
      <c r="S70" s="525" t="s">
        <v>327</v>
      </c>
    </row>
    <row r="71" spans="1:19" s="1" customFormat="1" x14ac:dyDescent="0.3">
      <c r="A71" s="216"/>
      <c r="B71" s="309"/>
      <c r="C71" s="309" t="s">
        <v>39</v>
      </c>
      <c r="D71" s="307">
        <f>SUM(D67:D70)</f>
        <v>14050000</v>
      </c>
      <c r="E71" s="353" t="s">
        <v>31</v>
      </c>
      <c r="F71" s="238"/>
      <c r="G71" s="308"/>
      <c r="H71" s="308"/>
      <c r="I71" s="308"/>
      <c r="J71" s="308"/>
      <c r="K71" s="308"/>
      <c r="L71" s="308"/>
      <c r="M71" s="308"/>
      <c r="N71" s="308"/>
      <c r="O71" s="308"/>
      <c r="P71" s="308"/>
      <c r="Q71" s="308"/>
      <c r="R71" s="16"/>
      <c r="S71" s="535"/>
    </row>
    <row r="72" spans="1:19" x14ac:dyDescent="0.3">
      <c r="C72" s="61"/>
    </row>
    <row r="74" spans="1:19" x14ac:dyDescent="0.3">
      <c r="P74" s="1">
        <v>15</v>
      </c>
    </row>
    <row r="83" spans="1:19" x14ac:dyDescent="0.3">
      <c r="A83" s="51"/>
      <c r="D83" s="51"/>
      <c r="S83" s="515"/>
    </row>
    <row r="91" spans="1:19" x14ac:dyDescent="0.3">
      <c r="A91" s="51"/>
      <c r="D91" s="51"/>
      <c r="S91" s="515"/>
    </row>
    <row r="95" spans="1:19" x14ac:dyDescent="0.3">
      <c r="A95" s="51"/>
      <c r="D95" s="51"/>
      <c r="S95" s="515"/>
    </row>
    <row r="96" spans="1:19" x14ac:dyDescent="0.3">
      <c r="A96" s="51"/>
      <c r="D96" s="51"/>
      <c r="S96" s="515"/>
    </row>
    <row r="97" spans="1:19" x14ac:dyDescent="0.3">
      <c r="A97" s="51"/>
      <c r="D97" s="51"/>
      <c r="S97" s="515"/>
    </row>
    <row r="98" spans="1:19" x14ac:dyDescent="0.3">
      <c r="A98" s="51"/>
      <c r="D98" s="51"/>
      <c r="S98" s="515"/>
    </row>
    <row r="99" spans="1:19" x14ac:dyDescent="0.3">
      <c r="A99" s="51"/>
      <c r="D99" s="51"/>
      <c r="S99" s="515"/>
    </row>
    <row r="100" spans="1:19" x14ac:dyDescent="0.3">
      <c r="A100" s="51"/>
      <c r="D100" s="51"/>
      <c r="S100" s="515"/>
    </row>
    <row r="101" spans="1:19" x14ac:dyDescent="0.3">
      <c r="A101" s="51"/>
      <c r="D101" s="51"/>
      <c r="S101" s="515"/>
    </row>
    <row r="102" spans="1:19" x14ac:dyDescent="0.3">
      <c r="A102" s="51"/>
      <c r="D102" s="51"/>
      <c r="S102" s="515"/>
    </row>
    <row r="103" spans="1:19" x14ac:dyDescent="0.3">
      <c r="A103" s="51"/>
      <c r="D103" s="51"/>
      <c r="S103" s="515"/>
    </row>
    <row r="114" spans="1:19" x14ac:dyDescent="0.3">
      <c r="A114" s="51"/>
      <c r="D114" s="51"/>
      <c r="S114" s="515"/>
    </row>
    <row r="122" spans="1:19" x14ac:dyDescent="0.3">
      <c r="A122" s="51"/>
      <c r="D122" s="51"/>
      <c r="S122" s="515"/>
    </row>
  </sheetData>
  <mergeCells count="39">
    <mergeCell ref="P64:R64"/>
    <mergeCell ref="A55:A56"/>
    <mergeCell ref="B55:B56"/>
    <mergeCell ref="F20:F22"/>
    <mergeCell ref="A26:A27"/>
    <mergeCell ref="B26:B27"/>
    <mergeCell ref="C26:C27"/>
    <mergeCell ref="G26:I26"/>
    <mergeCell ref="C55:C56"/>
    <mergeCell ref="G55:I55"/>
    <mergeCell ref="J55:R55"/>
    <mergeCell ref="J26:R26"/>
    <mergeCell ref="P54:R54"/>
    <mergeCell ref="P40:R40"/>
    <mergeCell ref="A41:A42"/>
    <mergeCell ref="B41:B42"/>
    <mergeCell ref="A65:A66"/>
    <mergeCell ref="B65:B66"/>
    <mergeCell ref="C65:C66"/>
    <mergeCell ref="G65:I65"/>
    <mergeCell ref="J65:R65"/>
    <mergeCell ref="A2:R2"/>
    <mergeCell ref="A3:R3"/>
    <mergeCell ref="A4:R4"/>
    <mergeCell ref="P8:R8"/>
    <mergeCell ref="A9:A10"/>
    <mergeCell ref="B9:B10"/>
    <mergeCell ref="C9:C10"/>
    <mergeCell ref="G9:I9"/>
    <mergeCell ref="J9:R9"/>
    <mergeCell ref="C41:C42"/>
    <mergeCell ref="G41:I41"/>
    <mergeCell ref="P16:R16"/>
    <mergeCell ref="A17:A18"/>
    <mergeCell ref="B17:B18"/>
    <mergeCell ref="C17:C18"/>
    <mergeCell ref="G17:I17"/>
    <mergeCell ref="J17:R17"/>
    <mergeCell ref="J41:R41"/>
  </mergeCells>
  <pageMargins left="0.78740157480314965" right="0.78740157480314965" top="1.1811023622047243" bottom="0.78740157480314965" header="0.31496062992125984" footer="0.31496062992125984"/>
  <pageSetup paperSize="9"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1"/>
  <sheetViews>
    <sheetView view="pageBreakPreview" zoomScale="110" zoomScaleNormal="100" zoomScaleSheetLayoutView="110" workbookViewId="0">
      <selection activeCell="A5" sqref="A5:R5"/>
    </sheetView>
  </sheetViews>
  <sheetFormatPr defaultRowHeight="20.25" x14ac:dyDescent="0.3"/>
  <cols>
    <col min="1" max="1" width="3" style="69" customWidth="1"/>
    <col min="2" max="2" width="16.875" style="51" customWidth="1"/>
    <col min="3" max="3" width="23.875" style="51" customWidth="1"/>
    <col min="4" max="4" width="12" style="52" customWidth="1"/>
    <col min="5" max="5" width="9.375" style="51" customWidth="1"/>
    <col min="6" max="6" width="7.75" style="67" customWidth="1"/>
    <col min="7" max="7" width="4" style="51" customWidth="1"/>
    <col min="8" max="8" width="4.125" style="51" customWidth="1"/>
    <col min="9" max="9" width="3.875" style="51" customWidth="1"/>
    <col min="10" max="10" width="3.625" style="51" customWidth="1"/>
    <col min="11" max="11" width="3.875" style="51" customWidth="1"/>
    <col min="12" max="12" width="3.75" style="51" customWidth="1"/>
    <col min="13" max="13" width="4.125" style="51" customWidth="1"/>
    <col min="14" max="14" width="4.375" style="51" customWidth="1"/>
    <col min="15" max="17" width="3.875" style="51" customWidth="1"/>
    <col min="18" max="18" width="7" style="51" customWidth="1"/>
    <col min="19" max="19" width="13.875" style="545" customWidth="1"/>
    <col min="20" max="20" width="14.75" style="68" customWidth="1"/>
    <col min="21" max="256" width="9" style="51"/>
    <col min="257" max="257" width="4.625" style="51" customWidth="1"/>
    <col min="258" max="258" width="18" style="51" customWidth="1"/>
    <col min="259" max="259" width="32.75" style="51" customWidth="1"/>
    <col min="260" max="260" width="10.5" style="51" customWidth="1"/>
    <col min="261" max="261" width="9.75" style="51" customWidth="1"/>
    <col min="262" max="262" width="9.25" style="51" customWidth="1"/>
    <col min="263" max="263" width="4" style="51" customWidth="1"/>
    <col min="264" max="264" width="4.125" style="51" customWidth="1"/>
    <col min="265" max="265" width="4" style="51" customWidth="1"/>
    <col min="266" max="268" width="3.875" style="51" customWidth="1"/>
    <col min="269" max="269" width="4.375" style="51" customWidth="1"/>
    <col min="270" max="270" width="4.125" style="51" customWidth="1"/>
    <col min="271" max="272" width="3.875" style="51" customWidth="1"/>
    <col min="273" max="273" width="4" style="51" customWidth="1"/>
    <col min="274" max="274" width="3.875" style="51" customWidth="1"/>
    <col min="275" max="275" width="9" style="51"/>
    <col min="276" max="276" width="14.75" style="51" customWidth="1"/>
    <col min="277" max="512" width="9" style="51"/>
    <col min="513" max="513" width="4.625" style="51" customWidth="1"/>
    <col min="514" max="514" width="18" style="51" customWidth="1"/>
    <col min="515" max="515" width="32.75" style="51" customWidth="1"/>
    <col min="516" max="516" width="10.5" style="51" customWidth="1"/>
    <col min="517" max="517" width="9.75" style="51" customWidth="1"/>
    <col min="518" max="518" width="9.25" style="51" customWidth="1"/>
    <col min="519" max="519" width="4" style="51" customWidth="1"/>
    <col min="520" max="520" width="4.125" style="51" customWidth="1"/>
    <col min="521" max="521" width="4" style="51" customWidth="1"/>
    <col min="522" max="524" width="3.875" style="51" customWidth="1"/>
    <col min="525" max="525" width="4.375" style="51" customWidth="1"/>
    <col min="526" max="526" width="4.125" style="51" customWidth="1"/>
    <col min="527" max="528" width="3.875" style="51" customWidth="1"/>
    <col min="529" max="529" width="4" style="51" customWidth="1"/>
    <col min="530" max="530" width="3.875" style="51" customWidth="1"/>
    <col min="531" max="531" width="9" style="51"/>
    <col min="532" max="532" width="14.75" style="51" customWidth="1"/>
    <col min="533" max="768" width="9" style="51"/>
    <col min="769" max="769" width="4.625" style="51" customWidth="1"/>
    <col min="770" max="770" width="18" style="51" customWidth="1"/>
    <col min="771" max="771" width="32.75" style="51" customWidth="1"/>
    <col min="772" max="772" width="10.5" style="51" customWidth="1"/>
    <col min="773" max="773" width="9.75" style="51" customWidth="1"/>
    <col min="774" max="774" width="9.25" style="51" customWidth="1"/>
    <col min="775" max="775" width="4" style="51" customWidth="1"/>
    <col min="776" max="776" width="4.125" style="51" customWidth="1"/>
    <col min="777" max="777" width="4" style="51" customWidth="1"/>
    <col min="778" max="780" width="3.875" style="51" customWidth="1"/>
    <col min="781" max="781" width="4.375" style="51" customWidth="1"/>
    <col min="782" max="782" width="4.125" style="51" customWidth="1"/>
    <col min="783" max="784" width="3.875" style="51" customWidth="1"/>
    <col min="785" max="785" width="4" style="51" customWidth="1"/>
    <col min="786" max="786" width="3.875" style="51" customWidth="1"/>
    <col min="787" max="787" width="9" style="51"/>
    <col min="788" max="788" width="14.75" style="51" customWidth="1"/>
    <col min="789" max="1024" width="9" style="51"/>
    <col min="1025" max="1025" width="4.625" style="51" customWidth="1"/>
    <col min="1026" max="1026" width="18" style="51" customWidth="1"/>
    <col min="1027" max="1027" width="32.75" style="51" customWidth="1"/>
    <col min="1028" max="1028" width="10.5" style="51" customWidth="1"/>
    <col min="1029" max="1029" width="9.75" style="51" customWidth="1"/>
    <col min="1030" max="1030" width="9.25" style="51" customWidth="1"/>
    <col min="1031" max="1031" width="4" style="51" customWidth="1"/>
    <col min="1032" max="1032" width="4.125" style="51" customWidth="1"/>
    <col min="1033" max="1033" width="4" style="51" customWidth="1"/>
    <col min="1034" max="1036" width="3.875" style="51" customWidth="1"/>
    <col min="1037" max="1037" width="4.375" style="51" customWidth="1"/>
    <col min="1038" max="1038" width="4.125" style="51" customWidth="1"/>
    <col min="1039" max="1040" width="3.875" style="51" customWidth="1"/>
    <col min="1041" max="1041" width="4" style="51" customWidth="1"/>
    <col min="1042" max="1042" width="3.875" style="51" customWidth="1"/>
    <col min="1043" max="1043" width="9" style="51"/>
    <col min="1044" max="1044" width="14.75" style="51" customWidth="1"/>
    <col min="1045" max="1280" width="9" style="51"/>
    <col min="1281" max="1281" width="4.625" style="51" customWidth="1"/>
    <col min="1282" max="1282" width="18" style="51" customWidth="1"/>
    <col min="1283" max="1283" width="32.75" style="51" customWidth="1"/>
    <col min="1284" max="1284" width="10.5" style="51" customWidth="1"/>
    <col min="1285" max="1285" width="9.75" style="51" customWidth="1"/>
    <col min="1286" max="1286" width="9.25" style="51" customWidth="1"/>
    <col min="1287" max="1287" width="4" style="51" customWidth="1"/>
    <col min="1288" max="1288" width="4.125" style="51" customWidth="1"/>
    <col min="1289" max="1289" width="4" style="51" customWidth="1"/>
    <col min="1290" max="1292" width="3.875" style="51" customWidth="1"/>
    <col min="1293" max="1293" width="4.375" style="51" customWidth="1"/>
    <col min="1294" max="1294" width="4.125" style="51" customWidth="1"/>
    <col min="1295" max="1296" width="3.875" style="51" customWidth="1"/>
    <col min="1297" max="1297" width="4" style="51" customWidth="1"/>
    <col min="1298" max="1298" width="3.875" style="51" customWidth="1"/>
    <col min="1299" max="1299" width="9" style="51"/>
    <col min="1300" max="1300" width="14.75" style="51" customWidth="1"/>
    <col min="1301" max="1536" width="9" style="51"/>
    <col min="1537" max="1537" width="4.625" style="51" customWidth="1"/>
    <col min="1538" max="1538" width="18" style="51" customWidth="1"/>
    <col min="1539" max="1539" width="32.75" style="51" customWidth="1"/>
    <col min="1540" max="1540" width="10.5" style="51" customWidth="1"/>
    <col min="1541" max="1541" width="9.75" style="51" customWidth="1"/>
    <col min="1542" max="1542" width="9.25" style="51" customWidth="1"/>
    <col min="1543" max="1543" width="4" style="51" customWidth="1"/>
    <col min="1544" max="1544" width="4.125" style="51" customWidth="1"/>
    <col min="1545" max="1545" width="4" style="51" customWidth="1"/>
    <col min="1546" max="1548" width="3.875" style="51" customWidth="1"/>
    <col min="1549" max="1549" width="4.375" style="51" customWidth="1"/>
    <col min="1550" max="1550" width="4.125" style="51" customWidth="1"/>
    <col min="1551" max="1552" width="3.875" style="51" customWidth="1"/>
    <col min="1553" max="1553" width="4" style="51" customWidth="1"/>
    <col min="1554" max="1554" width="3.875" style="51" customWidth="1"/>
    <col min="1555" max="1555" width="9" style="51"/>
    <col min="1556" max="1556" width="14.75" style="51" customWidth="1"/>
    <col min="1557" max="1792" width="9" style="51"/>
    <col min="1793" max="1793" width="4.625" style="51" customWidth="1"/>
    <col min="1794" max="1794" width="18" style="51" customWidth="1"/>
    <col min="1795" max="1795" width="32.75" style="51" customWidth="1"/>
    <col min="1796" max="1796" width="10.5" style="51" customWidth="1"/>
    <col min="1797" max="1797" width="9.75" style="51" customWidth="1"/>
    <col min="1798" max="1798" width="9.25" style="51" customWidth="1"/>
    <col min="1799" max="1799" width="4" style="51" customWidth="1"/>
    <col min="1800" max="1800" width="4.125" style="51" customWidth="1"/>
    <col min="1801" max="1801" width="4" style="51" customWidth="1"/>
    <col min="1802" max="1804" width="3.875" style="51" customWidth="1"/>
    <col min="1805" max="1805" width="4.375" style="51" customWidth="1"/>
    <col min="1806" max="1806" width="4.125" style="51" customWidth="1"/>
    <col min="1807" max="1808" width="3.875" style="51" customWidth="1"/>
    <col min="1809" max="1809" width="4" style="51" customWidth="1"/>
    <col min="1810" max="1810" width="3.875" style="51" customWidth="1"/>
    <col min="1811" max="1811" width="9" style="51"/>
    <col min="1812" max="1812" width="14.75" style="51" customWidth="1"/>
    <col min="1813" max="2048" width="9" style="51"/>
    <col min="2049" max="2049" width="4.625" style="51" customWidth="1"/>
    <col min="2050" max="2050" width="18" style="51" customWidth="1"/>
    <col min="2051" max="2051" width="32.75" style="51" customWidth="1"/>
    <col min="2052" max="2052" width="10.5" style="51" customWidth="1"/>
    <col min="2053" max="2053" width="9.75" style="51" customWidth="1"/>
    <col min="2054" max="2054" width="9.25" style="51" customWidth="1"/>
    <col min="2055" max="2055" width="4" style="51" customWidth="1"/>
    <col min="2056" max="2056" width="4.125" style="51" customWidth="1"/>
    <col min="2057" max="2057" width="4" style="51" customWidth="1"/>
    <col min="2058" max="2060" width="3.875" style="51" customWidth="1"/>
    <col min="2061" max="2061" width="4.375" style="51" customWidth="1"/>
    <col min="2062" max="2062" width="4.125" style="51" customWidth="1"/>
    <col min="2063" max="2064" width="3.875" style="51" customWidth="1"/>
    <col min="2065" max="2065" width="4" style="51" customWidth="1"/>
    <col min="2066" max="2066" width="3.875" style="51" customWidth="1"/>
    <col min="2067" max="2067" width="9" style="51"/>
    <col min="2068" max="2068" width="14.75" style="51" customWidth="1"/>
    <col min="2069" max="2304" width="9" style="51"/>
    <col min="2305" max="2305" width="4.625" style="51" customWidth="1"/>
    <col min="2306" max="2306" width="18" style="51" customWidth="1"/>
    <col min="2307" max="2307" width="32.75" style="51" customWidth="1"/>
    <col min="2308" max="2308" width="10.5" style="51" customWidth="1"/>
    <col min="2309" max="2309" width="9.75" style="51" customWidth="1"/>
    <col min="2310" max="2310" width="9.25" style="51" customWidth="1"/>
    <col min="2311" max="2311" width="4" style="51" customWidth="1"/>
    <col min="2312" max="2312" width="4.125" style="51" customWidth="1"/>
    <col min="2313" max="2313" width="4" style="51" customWidth="1"/>
    <col min="2314" max="2316" width="3.875" style="51" customWidth="1"/>
    <col min="2317" max="2317" width="4.375" style="51" customWidth="1"/>
    <col min="2318" max="2318" width="4.125" style="51" customWidth="1"/>
    <col min="2319" max="2320" width="3.875" style="51" customWidth="1"/>
    <col min="2321" max="2321" width="4" style="51" customWidth="1"/>
    <col min="2322" max="2322" width="3.875" style="51" customWidth="1"/>
    <col min="2323" max="2323" width="9" style="51"/>
    <col min="2324" max="2324" width="14.75" style="51" customWidth="1"/>
    <col min="2325" max="2560" width="9" style="51"/>
    <col min="2561" max="2561" width="4.625" style="51" customWidth="1"/>
    <col min="2562" max="2562" width="18" style="51" customWidth="1"/>
    <col min="2563" max="2563" width="32.75" style="51" customWidth="1"/>
    <col min="2564" max="2564" width="10.5" style="51" customWidth="1"/>
    <col min="2565" max="2565" width="9.75" style="51" customWidth="1"/>
    <col min="2566" max="2566" width="9.25" style="51" customWidth="1"/>
    <col min="2567" max="2567" width="4" style="51" customWidth="1"/>
    <col min="2568" max="2568" width="4.125" style="51" customWidth="1"/>
    <col min="2569" max="2569" width="4" style="51" customWidth="1"/>
    <col min="2570" max="2572" width="3.875" style="51" customWidth="1"/>
    <col min="2573" max="2573" width="4.375" style="51" customWidth="1"/>
    <col min="2574" max="2574" width="4.125" style="51" customWidth="1"/>
    <col min="2575" max="2576" width="3.875" style="51" customWidth="1"/>
    <col min="2577" max="2577" width="4" style="51" customWidth="1"/>
    <col min="2578" max="2578" width="3.875" style="51" customWidth="1"/>
    <col min="2579" max="2579" width="9" style="51"/>
    <col min="2580" max="2580" width="14.75" style="51" customWidth="1"/>
    <col min="2581" max="2816" width="9" style="51"/>
    <col min="2817" max="2817" width="4.625" style="51" customWidth="1"/>
    <col min="2818" max="2818" width="18" style="51" customWidth="1"/>
    <col min="2819" max="2819" width="32.75" style="51" customWidth="1"/>
    <col min="2820" max="2820" width="10.5" style="51" customWidth="1"/>
    <col min="2821" max="2821" width="9.75" style="51" customWidth="1"/>
    <col min="2822" max="2822" width="9.25" style="51" customWidth="1"/>
    <col min="2823" max="2823" width="4" style="51" customWidth="1"/>
    <col min="2824" max="2824" width="4.125" style="51" customWidth="1"/>
    <col min="2825" max="2825" width="4" style="51" customWidth="1"/>
    <col min="2826" max="2828" width="3.875" style="51" customWidth="1"/>
    <col min="2829" max="2829" width="4.375" style="51" customWidth="1"/>
    <col min="2830" max="2830" width="4.125" style="51" customWidth="1"/>
    <col min="2831" max="2832" width="3.875" style="51" customWidth="1"/>
    <col min="2833" max="2833" width="4" style="51" customWidth="1"/>
    <col min="2834" max="2834" width="3.875" style="51" customWidth="1"/>
    <col min="2835" max="2835" width="9" style="51"/>
    <col min="2836" max="2836" width="14.75" style="51" customWidth="1"/>
    <col min="2837" max="3072" width="9" style="51"/>
    <col min="3073" max="3073" width="4.625" style="51" customWidth="1"/>
    <col min="3074" max="3074" width="18" style="51" customWidth="1"/>
    <col min="3075" max="3075" width="32.75" style="51" customWidth="1"/>
    <col min="3076" max="3076" width="10.5" style="51" customWidth="1"/>
    <col min="3077" max="3077" width="9.75" style="51" customWidth="1"/>
    <col min="3078" max="3078" width="9.25" style="51" customWidth="1"/>
    <col min="3079" max="3079" width="4" style="51" customWidth="1"/>
    <col min="3080" max="3080" width="4.125" style="51" customWidth="1"/>
    <col min="3081" max="3081" width="4" style="51" customWidth="1"/>
    <col min="3082" max="3084" width="3.875" style="51" customWidth="1"/>
    <col min="3085" max="3085" width="4.375" style="51" customWidth="1"/>
    <col min="3086" max="3086" width="4.125" style="51" customWidth="1"/>
    <col min="3087" max="3088" width="3.875" style="51" customWidth="1"/>
    <col min="3089" max="3089" width="4" style="51" customWidth="1"/>
    <col min="3090" max="3090" width="3.875" style="51" customWidth="1"/>
    <col min="3091" max="3091" width="9" style="51"/>
    <col min="3092" max="3092" width="14.75" style="51" customWidth="1"/>
    <col min="3093" max="3328" width="9" style="51"/>
    <col min="3329" max="3329" width="4.625" style="51" customWidth="1"/>
    <col min="3330" max="3330" width="18" style="51" customWidth="1"/>
    <col min="3331" max="3331" width="32.75" style="51" customWidth="1"/>
    <col min="3332" max="3332" width="10.5" style="51" customWidth="1"/>
    <col min="3333" max="3333" width="9.75" style="51" customWidth="1"/>
    <col min="3334" max="3334" width="9.25" style="51" customWidth="1"/>
    <col min="3335" max="3335" width="4" style="51" customWidth="1"/>
    <col min="3336" max="3336" width="4.125" style="51" customWidth="1"/>
    <col min="3337" max="3337" width="4" style="51" customWidth="1"/>
    <col min="3338" max="3340" width="3.875" style="51" customWidth="1"/>
    <col min="3341" max="3341" width="4.375" style="51" customWidth="1"/>
    <col min="3342" max="3342" width="4.125" style="51" customWidth="1"/>
    <col min="3343" max="3344" width="3.875" style="51" customWidth="1"/>
    <col min="3345" max="3345" width="4" style="51" customWidth="1"/>
    <col min="3346" max="3346" width="3.875" style="51" customWidth="1"/>
    <col min="3347" max="3347" width="9" style="51"/>
    <col min="3348" max="3348" width="14.75" style="51" customWidth="1"/>
    <col min="3349" max="3584" width="9" style="51"/>
    <col min="3585" max="3585" width="4.625" style="51" customWidth="1"/>
    <col min="3586" max="3586" width="18" style="51" customWidth="1"/>
    <col min="3587" max="3587" width="32.75" style="51" customWidth="1"/>
    <col min="3588" max="3588" width="10.5" style="51" customWidth="1"/>
    <col min="3589" max="3589" width="9.75" style="51" customWidth="1"/>
    <col min="3590" max="3590" width="9.25" style="51" customWidth="1"/>
    <col min="3591" max="3591" width="4" style="51" customWidth="1"/>
    <col min="3592" max="3592" width="4.125" style="51" customWidth="1"/>
    <col min="3593" max="3593" width="4" style="51" customWidth="1"/>
    <col min="3594" max="3596" width="3.875" style="51" customWidth="1"/>
    <col min="3597" max="3597" width="4.375" style="51" customWidth="1"/>
    <col min="3598" max="3598" width="4.125" style="51" customWidth="1"/>
    <col min="3599" max="3600" width="3.875" style="51" customWidth="1"/>
    <col min="3601" max="3601" width="4" style="51" customWidth="1"/>
    <col min="3602" max="3602" width="3.875" style="51" customWidth="1"/>
    <col min="3603" max="3603" width="9" style="51"/>
    <col min="3604" max="3604" width="14.75" style="51" customWidth="1"/>
    <col min="3605" max="3840" width="9" style="51"/>
    <col min="3841" max="3841" width="4.625" style="51" customWidth="1"/>
    <col min="3842" max="3842" width="18" style="51" customWidth="1"/>
    <col min="3843" max="3843" width="32.75" style="51" customWidth="1"/>
    <col min="3844" max="3844" width="10.5" style="51" customWidth="1"/>
    <col min="3845" max="3845" width="9.75" style="51" customWidth="1"/>
    <col min="3846" max="3846" width="9.25" style="51" customWidth="1"/>
    <col min="3847" max="3847" width="4" style="51" customWidth="1"/>
    <col min="3848" max="3848" width="4.125" style="51" customWidth="1"/>
    <col min="3849" max="3849" width="4" style="51" customWidth="1"/>
    <col min="3850" max="3852" width="3.875" style="51" customWidth="1"/>
    <col min="3853" max="3853" width="4.375" style="51" customWidth="1"/>
    <col min="3854" max="3854" width="4.125" style="51" customWidth="1"/>
    <col min="3855" max="3856" width="3.875" style="51" customWidth="1"/>
    <col min="3857" max="3857" width="4" style="51" customWidth="1"/>
    <col min="3858" max="3858" width="3.875" style="51" customWidth="1"/>
    <col min="3859" max="3859" width="9" style="51"/>
    <col min="3860" max="3860" width="14.75" style="51" customWidth="1"/>
    <col min="3861" max="4096" width="9" style="51"/>
    <col min="4097" max="4097" width="4.625" style="51" customWidth="1"/>
    <col min="4098" max="4098" width="18" style="51" customWidth="1"/>
    <col min="4099" max="4099" width="32.75" style="51" customWidth="1"/>
    <col min="4100" max="4100" width="10.5" style="51" customWidth="1"/>
    <col min="4101" max="4101" width="9.75" style="51" customWidth="1"/>
    <col min="4102" max="4102" width="9.25" style="51" customWidth="1"/>
    <col min="4103" max="4103" width="4" style="51" customWidth="1"/>
    <col min="4104" max="4104" width="4.125" style="51" customWidth="1"/>
    <col min="4105" max="4105" width="4" style="51" customWidth="1"/>
    <col min="4106" max="4108" width="3.875" style="51" customWidth="1"/>
    <col min="4109" max="4109" width="4.375" style="51" customWidth="1"/>
    <col min="4110" max="4110" width="4.125" style="51" customWidth="1"/>
    <col min="4111" max="4112" width="3.875" style="51" customWidth="1"/>
    <col min="4113" max="4113" width="4" style="51" customWidth="1"/>
    <col min="4114" max="4114" width="3.875" style="51" customWidth="1"/>
    <col min="4115" max="4115" width="9" style="51"/>
    <col min="4116" max="4116" width="14.75" style="51" customWidth="1"/>
    <col min="4117" max="4352" width="9" style="51"/>
    <col min="4353" max="4353" width="4.625" style="51" customWidth="1"/>
    <col min="4354" max="4354" width="18" style="51" customWidth="1"/>
    <col min="4355" max="4355" width="32.75" style="51" customWidth="1"/>
    <col min="4356" max="4356" width="10.5" style="51" customWidth="1"/>
    <col min="4357" max="4357" width="9.75" style="51" customWidth="1"/>
    <col min="4358" max="4358" width="9.25" style="51" customWidth="1"/>
    <col min="4359" max="4359" width="4" style="51" customWidth="1"/>
    <col min="4360" max="4360" width="4.125" style="51" customWidth="1"/>
    <col min="4361" max="4361" width="4" style="51" customWidth="1"/>
    <col min="4362" max="4364" width="3.875" style="51" customWidth="1"/>
    <col min="4365" max="4365" width="4.375" style="51" customWidth="1"/>
    <col min="4366" max="4366" width="4.125" style="51" customWidth="1"/>
    <col min="4367" max="4368" width="3.875" style="51" customWidth="1"/>
    <col min="4369" max="4369" width="4" style="51" customWidth="1"/>
    <col min="4370" max="4370" width="3.875" style="51" customWidth="1"/>
    <col min="4371" max="4371" width="9" style="51"/>
    <col min="4372" max="4372" width="14.75" style="51" customWidth="1"/>
    <col min="4373" max="4608" width="9" style="51"/>
    <col min="4609" max="4609" width="4.625" style="51" customWidth="1"/>
    <col min="4610" max="4610" width="18" style="51" customWidth="1"/>
    <col min="4611" max="4611" width="32.75" style="51" customWidth="1"/>
    <col min="4612" max="4612" width="10.5" style="51" customWidth="1"/>
    <col min="4613" max="4613" width="9.75" style="51" customWidth="1"/>
    <col min="4614" max="4614" width="9.25" style="51" customWidth="1"/>
    <col min="4615" max="4615" width="4" style="51" customWidth="1"/>
    <col min="4616" max="4616" width="4.125" style="51" customWidth="1"/>
    <col min="4617" max="4617" width="4" style="51" customWidth="1"/>
    <col min="4618" max="4620" width="3.875" style="51" customWidth="1"/>
    <col min="4621" max="4621" width="4.375" style="51" customWidth="1"/>
    <col min="4622" max="4622" width="4.125" style="51" customWidth="1"/>
    <col min="4623" max="4624" width="3.875" style="51" customWidth="1"/>
    <col min="4625" max="4625" width="4" style="51" customWidth="1"/>
    <col min="4626" max="4626" width="3.875" style="51" customWidth="1"/>
    <col min="4627" max="4627" width="9" style="51"/>
    <col min="4628" max="4628" width="14.75" style="51" customWidth="1"/>
    <col min="4629" max="4864" width="9" style="51"/>
    <col min="4865" max="4865" width="4.625" style="51" customWidth="1"/>
    <col min="4866" max="4866" width="18" style="51" customWidth="1"/>
    <col min="4867" max="4867" width="32.75" style="51" customWidth="1"/>
    <col min="4868" max="4868" width="10.5" style="51" customWidth="1"/>
    <col min="4869" max="4869" width="9.75" style="51" customWidth="1"/>
    <col min="4870" max="4870" width="9.25" style="51" customWidth="1"/>
    <col min="4871" max="4871" width="4" style="51" customWidth="1"/>
    <col min="4872" max="4872" width="4.125" style="51" customWidth="1"/>
    <col min="4873" max="4873" width="4" style="51" customWidth="1"/>
    <col min="4874" max="4876" width="3.875" style="51" customWidth="1"/>
    <col min="4877" max="4877" width="4.375" style="51" customWidth="1"/>
    <col min="4878" max="4878" width="4.125" style="51" customWidth="1"/>
    <col min="4879" max="4880" width="3.875" style="51" customWidth="1"/>
    <col min="4881" max="4881" width="4" style="51" customWidth="1"/>
    <col min="4882" max="4882" width="3.875" style="51" customWidth="1"/>
    <col min="4883" max="4883" width="9" style="51"/>
    <col min="4884" max="4884" width="14.75" style="51" customWidth="1"/>
    <col min="4885" max="5120" width="9" style="51"/>
    <col min="5121" max="5121" width="4.625" style="51" customWidth="1"/>
    <col min="5122" max="5122" width="18" style="51" customWidth="1"/>
    <col min="5123" max="5123" width="32.75" style="51" customWidth="1"/>
    <col min="5124" max="5124" width="10.5" style="51" customWidth="1"/>
    <col min="5125" max="5125" width="9.75" style="51" customWidth="1"/>
    <col min="5126" max="5126" width="9.25" style="51" customWidth="1"/>
    <col min="5127" max="5127" width="4" style="51" customWidth="1"/>
    <col min="5128" max="5128" width="4.125" style="51" customWidth="1"/>
    <col min="5129" max="5129" width="4" style="51" customWidth="1"/>
    <col min="5130" max="5132" width="3.875" style="51" customWidth="1"/>
    <col min="5133" max="5133" width="4.375" style="51" customWidth="1"/>
    <col min="5134" max="5134" width="4.125" style="51" customWidth="1"/>
    <col min="5135" max="5136" width="3.875" style="51" customWidth="1"/>
    <col min="5137" max="5137" width="4" style="51" customWidth="1"/>
    <col min="5138" max="5138" width="3.875" style="51" customWidth="1"/>
    <col min="5139" max="5139" width="9" style="51"/>
    <col min="5140" max="5140" width="14.75" style="51" customWidth="1"/>
    <col min="5141" max="5376" width="9" style="51"/>
    <col min="5377" max="5377" width="4.625" style="51" customWidth="1"/>
    <col min="5378" max="5378" width="18" style="51" customWidth="1"/>
    <col min="5379" max="5379" width="32.75" style="51" customWidth="1"/>
    <col min="5380" max="5380" width="10.5" style="51" customWidth="1"/>
    <col min="5381" max="5381" width="9.75" style="51" customWidth="1"/>
    <col min="5382" max="5382" width="9.25" style="51" customWidth="1"/>
    <col min="5383" max="5383" width="4" style="51" customWidth="1"/>
    <col min="5384" max="5384" width="4.125" style="51" customWidth="1"/>
    <col min="5385" max="5385" width="4" style="51" customWidth="1"/>
    <col min="5386" max="5388" width="3.875" style="51" customWidth="1"/>
    <col min="5389" max="5389" width="4.375" style="51" customWidth="1"/>
    <col min="5390" max="5390" width="4.125" style="51" customWidth="1"/>
    <col min="5391" max="5392" width="3.875" style="51" customWidth="1"/>
    <col min="5393" max="5393" width="4" style="51" customWidth="1"/>
    <col min="5394" max="5394" width="3.875" style="51" customWidth="1"/>
    <col min="5395" max="5395" width="9" style="51"/>
    <col min="5396" max="5396" width="14.75" style="51" customWidth="1"/>
    <col min="5397" max="5632" width="9" style="51"/>
    <col min="5633" max="5633" width="4.625" style="51" customWidth="1"/>
    <col min="5634" max="5634" width="18" style="51" customWidth="1"/>
    <col min="5635" max="5635" width="32.75" style="51" customWidth="1"/>
    <col min="5636" max="5636" width="10.5" style="51" customWidth="1"/>
    <col min="5637" max="5637" width="9.75" style="51" customWidth="1"/>
    <col min="5638" max="5638" width="9.25" style="51" customWidth="1"/>
    <col min="5639" max="5639" width="4" style="51" customWidth="1"/>
    <col min="5640" max="5640" width="4.125" style="51" customWidth="1"/>
    <col min="5641" max="5641" width="4" style="51" customWidth="1"/>
    <col min="5642" max="5644" width="3.875" style="51" customWidth="1"/>
    <col min="5645" max="5645" width="4.375" style="51" customWidth="1"/>
    <col min="5646" max="5646" width="4.125" style="51" customWidth="1"/>
    <col min="5647" max="5648" width="3.875" style="51" customWidth="1"/>
    <col min="5649" max="5649" width="4" style="51" customWidth="1"/>
    <col min="5650" max="5650" width="3.875" style="51" customWidth="1"/>
    <col min="5651" max="5651" width="9" style="51"/>
    <col min="5652" max="5652" width="14.75" style="51" customWidth="1"/>
    <col min="5653" max="5888" width="9" style="51"/>
    <col min="5889" max="5889" width="4.625" style="51" customWidth="1"/>
    <col min="5890" max="5890" width="18" style="51" customWidth="1"/>
    <col min="5891" max="5891" width="32.75" style="51" customWidth="1"/>
    <col min="5892" max="5892" width="10.5" style="51" customWidth="1"/>
    <col min="5893" max="5893" width="9.75" style="51" customWidth="1"/>
    <col min="5894" max="5894" width="9.25" style="51" customWidth="1"/>
    <col min="5895" max="5895" width="4" style="51" customWidth="1"/>
    <col min="5896" max="5896" width="4.125" style="51" customWidth="1"/>
    <col min="5897" max="5897" width="4" style="51" customWidth="1"/>
    <col min="5898" max="5900" width="3.875" style="51" customWidth="1"/>
    <col min="5901" max="5901" width="4.375" style="51" customWidth="1"/>
    <col min="5902" max="5902" width="4.125" style="51" customWidth="1"/>
    <col min="5903" max="5904" width="3.875" style="51" customWidth="1"/>
    <col min="5905" max="5905" width="4" style="51" customWidth="1"/>
    <col min="5906" max="5906" width="3.875" style="51" customWidth="1"/>
    <col min="5907" max="5907" width="9" style="51"/>
    <col min="5908" max="5908" width="14.75" style="51" customWidth="1"/>
    <col min="5909" max="6144" width="9" style="51"/>
    <col min="6145" max="6145" width="4.625" style="51" customWidth="1"/>
    <col min="6146" max="6146" width="18" style="51" customWidth="1"/>
    <col min="6147" max="6147" width="32.75" style="51" customWidth="1"/>
    <col min="6148" max="6148" width="10.5" style="51" customWidth="1"/>
    <col min="6149" max="6149" width="9.75" style="51" customWidth="1"/>
    <col min="6150" max="6150" width="9.25" style="51" customWidth="1"/>
    <col min="6151" max="6151" width="4" style="51" customWidth="1"/>
    <col min="6152" max="6152" width="4.125" style="51" customWidth="1"/>
    <col min="6153" max="6153" width="4" style="51" customWidth="1"/>
    <col min="6154" max="6156" width="3.875" style="51" customWidth="1"/>
    <col min="6157" max="6157" width="4.375" style="51" customWidth="1"/>
    <col min="6158" max="6158" width="4.125" style="51" customWidth="1"/>
    <col min="6159" max="6160" width="3.875" style="51" customWidth="1"/>
    <col min="6161" max="6161" width="4" style="51" customWidth="1"/>
    <col min="6162" max="6162" width="3.875" style="51" customWidth="1"/>
    <col min="6163" max="6163" width="9" style="51"/>
    <col min="6164" max="6164" width="14.75" style="51" customWidth="1"/>
    <col min="6165" max="6400" width="9" style="51"/>
    <col min="6401" max="6401" width="4.625" style="51" customWidth="1"/>
    <col min="6402" max="6402" width="18" style="51" customWidth="1"/>
    <col min="6403" max="6403" width="32.75" style="51" customWidth="1"/>
    <col min="6404" max="6404" width="10.5" style="51" customWidth="1"/>
    <col min="6405" max="6405" width="9.75" style="51" customWidth="1"/>
    <col min="6406" max="6406" width="9.25" style="51" customWidth="1"/>
    <col min="6407" max="6407" width="4" style="51" customWidth="1"/>
    <col min="6408" max="6408" width="4.125" style="51" customWidth="1"/>
    <col min="6409" max="6409" width="4" style="51" customWidth="1"/>
    <col min="6410" max="6412" width="3.875" style="51" customWidth="1"/>
    <col min="6413" max="6413" width="4.375" style="51" customWidth="1"/>
    <col min="6414" max="6414" width="4.125" style="51" customWidth="1"/>
    <col min="6415" max="6416" width="3.875" style="51" customWidth="1"/>
    <col min="6417" max="6417" width="4" style="51" customWidth="1"/>
    <col min="6418" max="6418" width="3.875" style="51" customWidth="1"/>
    <col min="6419" max="6419" width="9" style="51"/>
    <col min="6420" max="6420" width="14.75" style="51" customWidth="1"/>
    <col min="6421" max="6656" width="9" style="51"/>
    <col min="6657" max="6657" width="4.625" style="51" customWidth="1"/>
    <col min="6658" max="6658" width="18" style="51" customWidth="1"/>
    <col min="6659" max="6659" width="32.75" style="51" customWidth="1"/>
    <col min="6660" max="6660" width="10.5" style="51" customWidth="1"/>
    <col min="6661" max="6661" width="9.75" style="51" customWidth="1"/>
    <col min="6662" max="6662" width="9.25" style="51" customWidth="1"/>
    <col min="6663" max="6663" width="4" style="51" customWidth="1"/>
    <col min="6664" max="6664" width="4.125" style="51" customWidth="1"/>
    <col min="6665" max="6665" width="4" style="51" customWidth="1"/>
    <col min="6666" max="6668" width="3.875" style="51" customWidth="1"/>
    <col min="6669" max="6669" width="4.375" style="51" customWidth="1"/>
    <col min="6670" max="6670" width="4.125" style="51" customWidth="1"/>
    <col min="6671" max="6672" width="3.875" style="51" customWidth="1"/>
    <col min="6673" max="6673" width="4" style="51" customWidth="1"/>
    <col min="6674" max="6674" width="3.875" style="51" customWidth="1"/>
    <col min="6675" max="6675" width="9" style="51"/>
    <col min="6676" max="6676" width="14.75" style="51" customWidth="1"/>
    <col min="6677" max="6912" width="9" style="51"/>
    <col min="6913" max="6913" width="4.625" style="51" customWidth="1"/>
    <col min="6914" max="6914" width="18" style="51" customWidth="1"/>
    <col min="6915" max="6915" width="32.75" style="51" customWidth="1"/>
    <col min="6916" max="6916" width="10.5" style="51" customWidth="1"/>
    <col min="6917" max="6917" width="9.75" style="51" customWidth="1"/>
    <col min="6918" max="6918" width="9.25" style="51" customWidth="1"/>
    <col min="6919" max="6919" width="4" style="51" customWidth="1"/>
    <col min="6920" max="6920" width="4.125" style="51" customWidth="1"/>
    <col min="6921" max="6921" width="4" style="51" customWidth="1"/>
    <col min="6922" max="6924" width="3.875" style="51" customWidth="1"/>
    <col min="6925" max="6925" width="4.375" style="51" customWidth="1"/>
    <col min="6926" max="6926" width="4.125" style="51" customWidth="1"/>
    <col min="6927" max="6928" width="3.875" style="51" customWidth="1"/>
    <col min="6929" max="6929" width="4" style="51" customWidth="1"/>
    <col min="6930" max="6930" width="3.875" style="51" customWidth="1"/>
    <col min="6931" max="6931" width="9" style="51"/>
    <col min="6932" max="6932" width="14.75" style="51" customWidth="1"/>
    <col min="6933" max="7168" width="9" style="51"/>
    <col min="7169" max="7169" width="4.625" style="51" customWidth="1"/>
    <col min="7170" max="7170" width="18" style="51" customWidth="1"/>
    <col min="7171" max="7171" width="32.75" style="51" customWidth="1"/>
    <col min="7172" max="7172" width="10.5" style="51" customWidth="1"/>
    <col min="7173" max="7173" width="9.75" style="51" customWidth="1"/>
    <col min="7174" max="7174" width="9.25" style="51" customWidth="1"/>
    <col min="7175" max="7175" width="4" style="51" customWidth="1"/>
    <col min="7176" max="7176" width="4.125" style="51" customWidth="1"/>
    <col min="7177" max="7177" width="4" style="51" customWidth="1"/>
    <col min="7178" max="7180" width="3.875" style="51" customWidth="1"/>
    <col min="7181" max="7181" width="4.375" style="51" customWidth="1"/>
    <col min="7182" max="7182" width="4.125" style="51" customWidth="1"/>
    <col min="7183" max="7184" width="3.875" style="51" customWidth="1"/>
    <col min="7185" max="7185" width="4" style="51" customWidth="1"/>
    <col min="7186" max="7186" width="3.875" style="51" customWidth="1"/>
    <col min="7187" max="7187" width="9" style="51"/>
    <col min="7188" max="7188" width="14.75" style="51" customWidth="1"/>
    <col min="7189" max="7424" width="9" style="51"/>
    <col min="7425" max="7425" width="4.625" style="51" customWidth="1"/>
    <col min="7426" max="7426" width="18" style="51" customWidth="1"/>
    <col min="7427" max="7427" width="32.75" style="51" customWidth="1"/>
    <col min="7428" max="7428" width="10.5" style="51" customWidth="1"/>
    <col min="7429" max="7429" width="9.75" style="51" customWidth="1"/>
    <col min="7430" max="7430" width="9.25" style="51" customWidth="1"/>
    <col min="7431" max="7431" width="4" style="51" customWidth="1"/>
    <col min="7432" max="7432" width="4.125" style="51" customWidth="1"/>
    <col min="7433" max="7433" width="4" style="51" customWidth="1"/>
    <col min="7434" max="7436" width="3.875" style="51" customWidth="1"/>
    <col min="7437" max="7437" width="4.375" style="51" customWidth="1"/>
    <col min="7438" max="7438" width="4.125" style="51" customWidth="1"/>
    <col min="7439" max="7440" width="3.875" style="51" customWidth="1"/>
    <col min="7441" max="7441" width="4" style="51" customWidth="1"/>
    <col min="7442" max="7442" width="3.875" style="51" customWidth="1"/>
    <col min="7443" max="7443" width="9" style="51"/>
    <col min="7444" max="7444" width="14.75" style="51" customWidth="1"/>
    <col min="7445" max="7680" width="9" style="51"/>
    <col min="7681" max="7681" width="4.625" style="51" customWidth="1"/>
    <col min="7682" max="7682" width="18" style="51" customWidth="1"/>
    <col min="7683" max="7683" width="32.75" style="51" customWidth="1"/>
    <col min="7684" max="7684" width="10.5" style="51" customWidth="1"/>
    <col min="7685" max="7685" width="9.75" style="51" customWidth="1"/>
    <col min="7686" max="7686" width="9.25" style="51" customWidth="1"/>
    <col min="7687" max="7687" width="4" style="51" customWidth="1"/>
    <col min="7688" max="7688" width="4.125" style="51" customWidth="1"/>
    <col min="7689" max="7689" width="4" style="51" customWidth="1"/>
    <col min="7690" max="7692" width="3.875" style="51" customWidth="1"/>
    <col min="7693" max="7693" width="4.375" style="51" customWidth="1"/>
    <col min="7694" max="7694" width="4.125" style="51" customWidth="1"/>
    <col min="7695" max="7696" width="3.875" style="51" customWidth="1"/>
    <col min="7697" max="7697" width="4" style="51" customWidth="1"/>
    <col min="7698" max="7698" width="3.875" style="51" customWidth="1"/>
    <col min="7699" max="7699" width="9" style="51"/>
    <col min="7700" max="7700" width="14.75" style="51" customWidth="1"/>
    <col min="7701" max="7936" width="9" style="51"/>
    <col min="7937" max="7937" width="4.625" style="51" customWidth="1"/>
    <col min="7938" max="7938" width="18" style="51" customWidth="1"/>
    <col min="7939" max="7939" width="32.75" style="51" customWidth="1"/>
    <col min="7940" max="7940" width="10.5" style="51" customWidth="1"/>
    <col min="7941" max="7941" width="9.75" style="51" customWidth="1"/>
    <col min="7942" max="7942" width="9.25" style="51" customWidth="1"/>
    <col min="7943" max="7943" width="4" style="51" customWidth="1"/>
    <col min="7944" max="7944" width="4.125" style="51" customWidth="1"/>
    <col min="7945" max="7945" width="4" style="51" customWidth="1"/>
    <col min="7946" max="7948" width="3.875" style="51" customWidth="1"/>
    <col min="7949" max="7949" width="4.375" style="51" customWidth="1"/>
    <col min="7950" max="7950" width="4.125" style="51" customWidth="1"/>
    <col min="7951" max="7952" width="3.875" style="51" customWidth="1"/>
    <col min="7953" max="7953" width="4" style="51" customWidth="1"/>
    <col min="7954" max="7954" width="3.875" style="51" customWidth="1"/>
    <col min="7955" max="7955" width="9" style="51"/>
    <col min="7956" max="7956" width="14.75" style="51" customWidth="1"/>
    <col min="7957" max="8192" width="9" style="51"/>
    <col min="8193" max="8193" width="4.625" style="51" customWidth="1"/>
    <col min="8194" max="8194" width="18" style="51" customWidth="1"/>
    <col min="8195" max="8195" width="32.75" style="51" customWidth="1"/>
    <col min="8196" max="8196" width="10.5" style="51" customWidth="1"/>
    <col min="8197" max="8197" width="9.75" style="51" customWidth="1"/>
    <col min="8198" max="8198" width="9.25" style="51" customWidth="1"/>
    <col min="8199" max="8199" width="4" style="51" customWidth="1"/>
    <col min="8200" max="8200" width="4.125" style="51" customWidth="1"/>
    <col min="8201" max="8201" width="4" style="51" customWidth="1"/>
    <col min="8202" max="8204" width="3.875" style="51" customWidth="1"/>
    <col min="8205" max="8205" width="4.375" style="51" customWidth="1"/>
    <col min="8206" max="8206" width="4.125" style="51" customWidth="1"/>
    <col min="8207" max="8208" width="3.875" style="51" customWidth="1"/>
    <col min="8209" max="8209" width="4" style="51" customWidth="1"/>
    <col min="8210" max="8210" width="3.875" style="51" customWidth="1"/>
    <col min="8211" max="8211" width="9" style="51"/>
    <col min="8212" max="8212" width="14.75" style="51" customWidth="1"/>
    <col min="8213" max="8448" width="9" style="51"/>
    <col min="8449" max="8449" width="4.625" style="51" customWidth="1"/>
    <col min="8450" max="8450" width="18" style="51" customWidth="1"/>
    <col min="8451" max="8451" width="32.75" style="51" customWidth="1"/>
    <col min="8452" max="8452" width="10.5" style="51" customWidth="1"/>
    <col min="8453" max="8453" width="9.75" style="51" customWidth="1"/>
    <col min="8454" max="8454" width="9.25" style="51" customWidth="1"/>
    <col min="8455" max="8455" width="4" style="51" customWidth="1"/>
    <col min="8456" max="8456" width="4.125" style="51" customWidth="1"/>
    <col min="8457" max="8457" width="4" style="51" customWidth="1"/>
    <col min="8458" max="8460" width="3.875" style="51" customWidth="1"/>
    <col min="8461" max="8461" width="4.375" style="51" customWidth="1"/>
    <col min="8462" max="8462" width="4.125" style="51" customWidth="1"/>
    <col min="8463" max="8464" width="3.875" style="51" customWidth="1"/>
    <col min="8465" max="8465" width="4" style="51" customWidth="1"/>
    <col min="8466" max="8466" width="3.875" style="51" customWidth="1"/>
    <col min="8467" max="8467" width="9" style="51"/>
    <col min="8468" max="8468" width="14.75" style="51" customWidth="1"/>
    <col min="8469" max="8704" width="9" style="51"/>
    <col min="8705" max="8705" width="4.625" style="51" customWidth="1"/>
    <col min="8706" max="8706" width="18" style="51" customWidth="1"/>
    <col min="8707" max="8707" width="32.75" style="51" customWidth="1"/>
    <col min="8708" max="8708" width="10.5" style="51" customWidth="1"/>
    <col min="8709" max="8709" width="9.75" style="51" customWidth="1"/>
    <col min="8710" max="8710" width="9.25" style="51" customWidth="1"/>
    <col min="8711" max="8711" width="4" style="51" customWidth="1"/>
    <col min="8712" max="8712" width="4.125" style="51" customWidth="1"/>
    <col min="8713" max="8713" width="4" style="51" customWidth="1"/>
    <col min="8714" max="8716" width="3.875" style="51" customWidth="1"/>
    <col min="8717" max="8717" width="4.375" style="51" customWidth="1"/>
    <col min="8718" max="8718" width="4.125" style="51" customWidth="1"/>
    <col min="8719" max="8720" width="3.875" style="51" customWidth="1"/>
    <col min="8721" max="8721" width="4" style="51" customWidth="1"/>
    <col min="8722" max="8722" width="3.875" style="51" customWidth="1"/>
    <col min="8723" max="8723" width="9" style="51"/>
    <col min="8724" max="8724" width="14.75" style="51" customWidth="1"/>
    <col min="8725" max="8960" width="9" style="51"/>
    <col min="8961" max="8961" width="4.625" style="51" customWidth="1"/>
    <col min="8962" max="8962" width="18" style="51" customWidth="1"/>
    <col min="8963" max="8963" width="32.75" style="51" customWidth="1"/>
    <col min="8964" max="8964" width="10.5" style="51" customWidth="1"/>
    <col min="8965" max="8965" width="9.75" style="51" customWidth="1"/>
    <col min="8966" max="8966" width="9.25" style="51" customWidth="1"/>
    <col min="8967" max="8967" width="4" style="51" customWidth="1"/>
    <col min="8968" max="8968" width="4.125" style="51" customWidth="1"/>
    <col min="8969" max="8969" width="4" style="51" customWidth="1"/>
    <col min="8970" max="8972" width="3.875" style="51" customWidth="1"/>
    <col min="8973" max="8973" width="4.375" style="51" customWidth="1"/>
    <col min="8974" max="8974" width="4.125" style="51" customWidth="1"/>
    <col min="8975" max="8976" width="3.875" style="51" customWidth="1"/>
    <col min="8977" max="8977" width="4" style="51" customWidth="1"/>
    <col min="8978" max="8978" width="3.875" style="51" customWidth="1"/>
    <col min="8979" max="8979" width="9" style="51"/>
    <col min="8980" max="8980" width="14.75" style="51" customWidth="1"/>
    <col min="8981" max="9216" width="9" style="51"/>
    <col min="9217" max="9217" width="4.625" style="51" customWidth="1"/>
    <col min="9218" max="9218" width="18" style="51" customWidth="1"/>
    <col min="9219" max="9219" width="32.75" style="51" customWidth="1"/>
    <col min="9220" max="9220" width="10.5" style="51" customWidth="1"/>
    <col min="9221" max="9221" width="9.75" style="51" customWidth="1"/>
    <col min="9222" max="9222" width="9.25" style="51" customWidth="1"/>
    <col min="9223" max="9223" width="4" style="51" customWidth="1"/>
    <col min="9224" max="9224" width="4.125" style="51" customWidth="1"/>
    <col min="9225" max="9225" width="4" style="51" customWidth="1"/>
    <col min="9226" max="9228" width="3.875" style="51" customWidth="1"/>
    <col min="9229" max="9229" width="4.375" style="51" customWidth="1"/>
    <col min="9230" max="9230" width="4.125" style="51" customWidth="1"/>
    <col min="9231" max="9232" width="3.875" style="51" customWidth="1"/>
    <col min="9233" max="9233" width="4" style="51" customWidth="1"/>
    <col min="9234" max="9234" width="3.875" style="51" customWidth="1"/>
    <col min="9235" max="9235" width="9" style="51"/>
    <col min="9236" max="9236" width="14.75" style="51" customWidth="1"/>
    <col min="9237" max="9472" width="9" style="51"/>
    <col min="9473" max="9473" width="4.625" style="51" customWidth="1"/>
    <col min="9474" max="9474" width="18" style="51" customWidth="1"/>
    <col min="9475" max="9475" width="32.75" style="51" customWidth="1"/>
    <col min="9476" max="9476" width="10.5" style="51" customWidth="1"/>
    <col min="9477" max="9477" width="9.75" style="51" customWidth="1"/>
    <col min="9478" max="9478" width="9.25" style="51" customWidth="1"/>
    <col min="9479" max="9479" width="4" style="51" customWidth="1"/>
    <col min="9480" max="9480" width="4.125" style="51" customWidth="1"/>
    <col min="9481" max="9481" width="4" style="51" customWidth="1"/>
    <col min="9482" max="9484" width="3.875" style="51" customWidth="1"/>
    <col min="9485" max="9485" width="4.375" style="51" customWidth="1"/>
    <col min="9486" max="9486" width="4.125" style="51" customWidth="1"/>
    <col min="9487" max="9488" width="3.875" style="51" customWidth="1"/>
    <col min="9489" max="9489" width="4" style="51" customWidth="1"/>
    <col min="9490" max="9490" width="3.875" style="51" customWidth="1"/>
    <col min="9491" max="9491" width="9" style="51"/>
    <col min="9492" max="9492" width="14.75" style="51" customWidth="1"/>
    <col min="9493" max="9728" width="9" style="51"/>
    <col min="9729" max="9729" width="4.625" style="51" customWidth="1"/>
    <col min="9730" max="9730" width="18" style="51" customWidth="1"/>
    <col min="9731" max="9731" width="32.75" style="51" customWidth="1"/>
    <col min="9732" max="9732" width="10.5" style="51" customWidth="1"/>
    <col min="9733" max="9733" width="9.75" style="51" customWidth="1"/>
    <col min="9734" max="9734" width="9.25" style="51" customWidth="1"/>
    <col min="9735" max="9735" width="4" style="51" customWidth="1"/>
    <col min="9736" max="9736" width="4.125" style="51" customWidth="1"/>
    <col min="9737" max="9737" width="4" style="51" customWidth="1"/>
    <col min="9738" max="9740" width="3.875" style="51" customWidth="1"/>
    <col min="9741" max="9741" width="4.375" style="51" customWidth="1"/>
    <col min="9742" max="9742" width="4.125" style="51" customWidth="1"/>
    <col min="9743" max="9744" width="3.875" style="51" customWidth="1"/>
    <col min="9745" max="9745" width="4" style="51" customWidth="1"/>
    <col min="9746" max="9746" width="3.875" style="51" customWidth="1"/>
    <col min="9747" max="9747" width="9" style="51"/>
    <col min="9748" max="9748" width="14.75" style="51" customWidth="1"/>
    <col min="9749" max="9984" width="9" style="51"/>
    <col min="9985" max="9985" width="4.625" style="51" customWidth="1"/>
    <col min="9986" max="9986" width="18" style="51" customWidth="1"/>
    <col min="9987" max="9987" width="32.75" style="51" customWidth="1"/>
    <col min="9988" max="9988" width="10.5" style="51" customWidth="1"/>
    <col min="9989" max="9989" width="9.75" style="51" customWidth="1"/>
    <col min="9990" max="9990" width="9.25" style="51" customWidth="1"/>
    <col min="9991" max="9991" width="4" style="51" customWidth="1"/>
    <col min="9992" max="9992" width="4.125" style="51" customWidth="1"/>
    <col min="9993" max="9993" width="4" style="51" customWidth="1"/>
    <col min="9994" max="9996" width="3.875" style="51" customWidth="1"/>
    <col min="9997" max="9997" width="4.375" style="51" customWidth="1"/>
    <col min="9998" max="9998" width="4.125" style="51" customWidth="1"/>
    <col min="9999" max="10000" width="3.875" style="51" customWidth="1"/>
    <col min="10001" max="10001" width="4" style="51" customWidth="1"/>
    <col min="10002" max="10002" width="3.875" style="51" customWidth="1"/>
    <col min="10003" max="10003" width="9" style="51"/>
    <col min="10004" max="10004" width="14.75" style="51" customWidth="1"/>
    <col min="10005" max="10240" width="9" style="51"/>
    <col min="10241" max="10241" width="4.625" style="51" customWidth="1"/>
    <col min="10242" max="10242" width="18" style="51" customWidth="1"/>
    <col min="10243" max="10243" width="32.75" style="51" customWidth="1"/>
    <col min="10244" max="10244" width="10.5" style="51" customWidth="1"/>
    <col min="10245" max="10245" width="9.75" style="51" customWidth="1"/>
    <col min="10246" max="10246" width="9.25" style="51" customWidth="1"/>
    <col min="10247" max="10247" width="4" style="51" customWidth="1"/>
    <col min="10248" max="10248" width="4.125" style="51" customWidth="1"/>
    <col min="10249" max="10249" width="4" style="51" customWidth="1"/>
    <col min="10250" max="10252" width="3.875" style="51" customWidth="1"/>
    <col min="10253" max="10253" width="4.375" style="51" customWidth="1"/>
    <col min="10254" max="10254" width="4.125" style="51" customWidth="1"/>
    <col min="10255" max="10256" width="3.875" style="51" customWidth="1"/>
    <col min="10257" max="10257" width="4" style="51" customWidth="1"/>
    <col min="10258" max="10258" width="3.875" style="51" customWidth="1"/>
    <col min="10259" max="10259" width="9" style="51"/>
    <col min="10260" max="10260" width="14.75" style="51" customWidth="1"/>
    <col min="10261" max="10496" width="9" style="51"/>
    <col min="10497" max="10497" width="4.625" style="51" customWidth="1"/>
    <col min="10498" max="10498" width="18" style="51" customWidth="1"/>
    <col min="10499" max="10499" width="32.75" style="51" customWidth="1"/>
    <col min="10500" max="10500" width="10.5" style="51" customWidth="1"/>
    <col min="10501" max="10501" width="9.75" style="51" customWidth="1"/>
    <col min="10502" max="10502" width="9.25" style="51" customWidth="1"/>
    <col min="10503" max="10503" width="4" style="51" customWidth="1"/>
    <col min="10504" max="10504" width="4.125" style="51" customWidth="1"/>
    <col min="10505" max="10505" width="4" style="51" customWidth="1"/>
    <col min="10506" max="10508" width="3.875" style="51" customWidth="1"/>
    <col min="10509" max="10509" width="4.375" style="51" customWidth="1"/>
    <col min="10510" max="10510" width="4.125" style="51" customWidth="1"/>
    <col min="10511" max="10512" width="3.875" style="51" customWidth="1"/>
    <col min="10513" max="10513" width="4" style="51" customWidth="1"/>
    <col min="10514" max="10514" width="3.875" style="51" customWidth="1"/>
    <col min="10515" max="10515" width="9" style="51"/>
    <col min="10516" max="10516" width="14.75" style="51" customWidth="1"/>
    <col min="10517" max="10752" width="9" style="51"/>
    <col min="10753" max="10753" width="4.625" style="51" customWidth="1"/>
    <col min="10754" max="10754" width="18" style="51" customWidth="1"/>
    <col min="10755" max="10755" width="32.75" style="51" customWidth="1"/>
    <col min="10756" max="10756" width="10.5" style="51" customWidth="1"/>
    <col min="10757" max="10757" width="9.75" style="51" customWidth="1"/>
    <col min="10758" max="10758" width="9.25" style="51" customWidth="1"/>
    <col min="10759" max="10759" width="4" style="51" customWidth="1"/>
    <col min="10760" max="10760" width="4.125" style="51" customWidth="1"/>
    <col min="10761" max="10761" width="4" style="51" customWidth="1"/>
    <col min="10762" max="10764" width="3.875" style="51" customWidth="1"/>
    <col min="10765" max="10765" width="4.375" style="51" customWidth="1"/>
    <col min="10766" max="10766" width="4.125" style="51" customWidth="1"/>
    <col min="10767" max="10768" width="3.875" style="51" customWidth="1"/>
    <col min="10769" max="10769" width="4" style="51" customWidth="1"/>
    <col min="10770" max="10770" width="3.875" style="51" customWidth="1"/>
    <col min="10771" max="10771" width="9" style="51"/>
    <col min="10772" max="10772" width="14.75" style="51" customWidth="1"/>
    <col min="10773" max="11008" width="9" style="51"/>
    <col min="11009" max="11009" width="4.625" style="51" customWidth="1"/>
    <col min="11010" max="11010" width="18" style="51" customWidth="1"/>
    <col min="11011" max="11011" width="32.75" style="51" customWidth="1"/>
    <col min="11012" max="11012" width="10.5" style="51" customWidth="1"/>
    <col min="11013" max="11013" width="9.75" style="51" customWidth="1"/>
    <col min="11014" max="11014" width="9.25" style="51" customWidth="1"/>
    <col min="11015" max="11015" width="4" style="51" customWidth="1"/>
    <col min="11016" max="11016" width="4.125" style="51" customWidth="1"/>
    <col min="11017" max="11017" width="4" style="51" customWidth="1"/>
    <col min="11018" max="11020" width="3.875" style="51" customWidth="1"/>
    <col min="11021" max="11021" width="4.375" style="51" customWidth="1"/>
    <col min="11022" max="11022" width="4.125" style="51" customWidth="1"/>
    <col min="11023" max="11024" width="3.875" style="51" customWidth="1"/>
    <col min="11025" max="11025" width="4" style="51" customWidth="1"/>
    <col min="11026" max="11026" width="3.875" style="51" customWidth="1"/>
    <col min="11027" max="11027" width="9" style="51"/>
    <col min="11028" max="11028" width="14.75" style="51" customWidth="1"/>
    <col min="11029" max="11264" width="9" style="51"/>
    <col min="11265" max="11265" width="4.625" style="51" customWidth="1"/>
    <col min="11266" max="11266" width="18" style="51" customWidth="1"/>
    <col min="11267" max="11267" width="32.75" style="51" customWidth="1"/>
    <col min="11268" max="11268" width="10.5" style="51" customWidth="1"/>
    <col min="11269" max="11269" width="9.75" style="51" customWidth="1"/>
    <col min="11270" max="11270" width="9.25" style="51" customWidth="1"/>
    <col min="11271" max="11271" width="4" style="51" customWidth="1"/>
    <col min="11272" max="11272" width="4.125" style="51" customWidth="1"/>
    <col min="11273" max="11273" width="4" style="51" customWidth="1"/>
    <col min="11274" max="11276" width="3.875" style="51" customWidth="1"/>
    <col min="11277" max="11277" width="4.375" style="51" customWidth="1"/>
    <col min="11278" max="11278" width="4.125" style="51" customWidth="1"/>
    <col min="11279" max="11280" width="3.875" style="51" customWidth="1"/>
    <col min="11281" max="11281" width="4" style="51" customWidth="1"/>
    <col min="11282" max="11282" width="3.875" style="51" customWidth="1"/>
    <col min="11283" max="11283" width="9" style="51"/>
    <col min="11284" max="11284" width="14.75" style="51" customWidth="1"/>
    <col min="11285" max="11520" width="9" style="51"/>
    <col min="11521" max="11521" width="4.625" style="51" customWidth="1"/>
    <col min="11522" max="11522" width="18" style="51" customWidth="1"/>
    <col min="11523" max="11523" width="32.75" style="51" customWidth="1"/>
    <col min="11524" max="11524" width="10.5" style="51" customWidth="1"/>
    <col min="11525" max="11525" width="9.75" style="51" customWidth="1"/>
    <col min="11526" max="11526" width="9.25" style="51" customWidth="1"/>
    <col min="11527" max="11527" width="4" style="51" customWidth="1"/>
    <col min="11528" max="11528" width="4.125" style="51" customWidth="1"/>
    <col min="11529" max="11529" width="4" style="51" customWidth="1"/>
    <col min="11530" max="11532" width="3.875" style="51" customWidth="1"/>
    <col min="11533" max="11533" width="4.375" style="51" customWidth="1"/>
    <col min="11534" max="11534" width="4.125" style="51" customWidth="1"/>
    <col min="11535" max="11536" width="3.875" style="51" customWidth="1"/>
    <col min="11537" max="11537" width="4" style="51" customWidth="1"/>
    <col min="11538" max="11538" width="3.875" style="51" customWidth="1"/>
    <col min="11539" max="11539" width="9" style="51"/>
    <col min="11540" max="11540" width="14.75" style="51" customWidth="1"/>
    <col min="11541" max="11776" width="9" style="51"/>
    <col min="11777" max="11777" width="4.625" style="51" customWidth="1"/>
    <col min="11778" max="11778" width="18" style="51" customWidth="1"/>
    <col min="11779" max="11779" width="32.75" style="51" customWidth="1"/>
    <col min="11780" max="11780" width="10.5" style="51" customWidth="1"/>
    <col min="11781" max="11781" width="9.75" style="51" customWidth="1"/>
    <col min="11782" max="11782" width="9.25" style="51" customWidth="1"/>
    <col min="11783" max="11783" width="4" style="51" customWidth="1"/>
    <col min="11784" max="11784" width="4.125" style="51" customWidth="1"/>
    <col min="11785" max="11785" width="4" style="51" customWidth="1"/>
    <col min="11786" max="11788" width="3.875" style="51" customWidth="1"/>
    <col min="11789" max="11789" width="4.375" style="51" customWidth="1"/>
    <col min="11790" max="11790" width="4.125" style="51" customWidth="1"/>
    <col min="11791" max="11792" width="3.875" style="51" customWidth="1"/>
    <col min="11793" max="11793" width="4" style="51" customWidth="1"/>
    <col min="11794" max="11794" width="3.875" style="51" customWidth="1"/>
    <col min="11795" max="11795" width="9" style="51"/>
    <col min="11796" max="11796" width="14.75" style="51" customWidth="1"/>
    <col min="11797" max="12032" width="9" style="51"/>
    <col min="12033" max="12033" width="4.625" style="51" customWidth="1"/>
    <col min="12034" max="12034" width="18" style="51" customWidth="1"/>
    <col min="12035" max="12035" width="32.75" style="51" customWidth="1"/>
    <col min="12036" max="12036" width="10.5" style="51" customWidth="1"/>
    <col min="12037" max="12037" width="9.75" style="51" customWidth="1"/>
    <col min="12038" max="12038" width="9.25" style="51" customWidth="1"/>
    <col min="12039" max="12039" width="4" style="51" customWidth="1"/>
    <col min="12040" max="12040" width="4.125" style="51" customWidth="1"/>
    <col min="12041" max="12041" width="4" style="51" customWidth="1"/>
    <col min="12042" max="12044" width="3.875" style="51" customWidth="1"/>
    <col min="12045" max="12045" width="4.375" style="51" customWidth="1"/>
    <col min="12046" max="12046" width="4.125" style="51" customWidth="1"/>
    <col min="12047" max="12048" width="3.875" style="51" customWidth="1"/>
    <col min="12049" max="12049" width="4" style="51" customWidth="1"/>
    <col min="12050" max="12050" width="3.875" style="51" customWidth="1"/>
    <col min="12051" max="12051" width="9" style="51"/>
    <col min="12052" max="12052" width="14.75" style="51" customWidth="1"/>
    <col min="12053" max="12288" width="9" style="51"/>
    <col min="12289" max="12289" width="4.625" style="51" customWidth="1"/>
    <col min="12290" max="12290" width="18" style="51" customWidth="1"/>
    <col min="12291" max="12291" width="32.75" style="51" customWidth="1"/>
    <col min="12292" max="12292" width="10.5" style="51" customWidth="1"/>
    <col min="12293" max="12293" width="9.75" style="51" customWidth="1"/>
    <col min="12294" max="12294" width="9.25" style="51" customWidth="1"/>
    <col min="12295" max="12295" width="4" style="51" customWidth="1"/>
    <col min="12296" max="12296" width="4.125" style="51" customWidth="1"/>
    <col min="12297" max="12297" width="4" style="51" customWidth="1"/>
    <col min="12298" max="12300" width="3.875" style="51" customWidth="1"/>
    <col min="12301" max="12301" width="4.375" style="51" customWidth="1"/>
    <col min="12302" max="12302" width="4.125" style="51" customWidth="1"/>
    <col min="12303" max="12304" width="3.875" style="51" customWidth="1"/>
    <col min="12305" max="12305" width="4" style="51" customWidth="1"/>
    <col min="12306" max="12306" width="3.875" style="51" customWidth="1"/>
    <col min="12307" max="12307" width="9" style="51"/>
    <col min="12308" max="12308" width="14.75" style="51" customWidth="1"/>
    <col min="12309" max="12544" width="9" style="51"/>
    <col min="12545" max="12545" width="4.625" style="51" customWidth="1"/>
    <col min="12546" max="12546" width="18" style="51" customWidth="1"/>
    <col min="12547" max="12547" width="32.75" style="51" customWidth="1"/>
    <col min="12548" max="12548" width="10.5" style="51" customWidth="1"/>
    <col min="12549" max="12549" width="9.75" style="51" customWidth="1"/>
    <col min="12550" max="12550" width="9.25" style="51" customWidth="1"/>
    <col min="12551" max="12551" width="4" style="51" customWidth="1"/>
    <col min="12552" max="12552" width="4.125" style="51" customWidth="1"/>
    <col min="12553" max="12553" width="4" style="51" customWidth="1"/>
    <col min="12554" max="12556" width="3.875" style="51" customWidth="1"/>
    <col min="12557" max="12557" width="4.375" style="51" customWidth="1"/>
    <col min="12558" max="12558" width="4.125" style="51" customWidth="1"/>
    <col min="12559" max="12560" width="3.875" style="51" customWidth="1"/>
    <col min="12561" max="12561" width="4" style="51" customWidth="1"/>
    <col min="12562" max="12562" width="3.875" style="51" customWidth="1"/>
    <col min="12563" max="12563" width="9" style="51"/>
    <col min="12564" max="12564" width="14.75" style="51" customWidth="1"/>
    <col min="12565" max="12800" width="9" style="51"/>
    <col min="12801" max="12801" width="4.625" style="51" customWidth="1"/>
    <col min="12802" max="12802" width="18" style="51" customWidth="1"/>
    <col min="12803" max="12803" width="32.75" style="51" customWidth="1"/>
    <col min="12804" max="12804" width="10.5" style="51" customWidth="1"/>
    <col min="12805" max="12805" width="9.75" style="51" customWidth="1"/>
    <col min="12806" max="12806" width="9.25" style="51" customWidth="1"/>
    <col min="12807" max="12807" width="4" style="51" customWidth="1"/>
    <col min="12808" max="12808" width="4.125" style="51" customWidth="1"/>
    <col min="12809" max="12809" width="4" style="51" customWidth="1"/>
    <col min="12810" max="12812" width="3.875" style="51" customWidth="1"/>
    <col min="12813" max="12813" width="4.375" style="51" customWidth="1"/>
    <col min="12814" max="12814" width="4.125" style="51" customWidth="1"/>
    <col min="12815" max="12816" width="3.875" style="51" customWidth="1"/>
    <col min="12817" max="12817" width="4" style="51" customWidth="1"/>
    <col min="12818" max="12818" width="3.875" style="51" customWidth="1"/>
    <col min="12819" max="12819" width="9" style="51"/>
    <col min="12820" max="12820" width="14.75" style="51" customWidth="1"/>
    <col min="12821" max="13056" width="9" style="51"/>
    <col min="13057" max="13057" width="4.625" style="51" customWidth="1"/>
    <col min="13058" max="13058" width="18" style="51" customWidth="1"/>
    <col min="13059" max="13059" width="32.75" style="51" customWidth="1"/>
    <col min="13060" max="13060" width="10.5" style="51" customWidth="1"/>
    <col min="13061" max="13061" width="9.75" style="51" customWidth="1"/>
    <col min="13062" max="13062" width="9.25" style="51" customWidth="1"/>
    <col min="13063" max="13063" width="4" style="51" customWidth="1"/>
    <col min="13064" max="13064" width="4.125" style="51" customWidth="1"/>
    <col min="13065" max="13065" width="4" style="51" customWidth="1"/>
    <col min="13066" max="13068" width="3.875" style="51" customWidth="1"/>
    <col min="13069" max="13069" width="4.375" style="51" customWidth="1"/>
    <col min="13070" max="13070" width="4.125" style="51" customWidth="1"/>
    <col min="13071" max="13072" width="3.875" style="51" customWidth="1"/>
    <col min="13073" max="13073" width="4" style="51" customWidth="1"/>
    <col min="13074" max="13074" width="3.875" style="51" customWidth="1"/>
    <col min="13075" max="13075" width="9" style="51"/>
    <col min="13076" max="13076" width="14.75" style="51" customWidth="1"/>
    <col min="13077" max="13312" width="9" style="51"/>
    <col min="13313" max="13313" width="4.625" style="51" customWidth="1"/>
    <col min="13314" max="13314" width="18" style="51" customWidth="1"/>
    <col min="13315" max="13315" width="32.75" style="51" customWidth="1"/>
    <col min="13316" max="13316" width="10.5" style="51" customWidth="1"/>
    <col min="13317" max="13317" width="9.75" style="51" customWidth="1"/>
    <col min="13318" max="13318" width="9.25" style="51" customWidth="1"/>
    <col min="13319" max="13319" width="4" style="51" customWidth="1"/>
    <col min="13320" max="13320" width="4.125" style="51" customWidth="1"/>
    <col min="13321" max="13321" width="4" style="51" customWidth="1"/>
    <col min="13322" max="13324" width="3.875" style="51" customWidth="1"/>
    <col min="13325" max="13325" width="4.375" style="51" customWidth="1"/>
    <col min="13326" max="13326" width="4.125" style="51" customWidth="1"/>
    <col min="13327" max="13328" width="3.875" style="51" customWidth="1"/>
    <col min="13329" max="13329" width="4" style="51" customWidth="1"/>
    <col min="13330" max="13330" width="3.875" style="51" customWidth="1"/>
    <col min="13331" max="13331" width="9" style="51"/>
    <col min="13332" max="13332" width="14.75" style="51" customWidth="1"/>
    <col min="13333" max="13568" width="9" style="51"/>
    <col min="13569" max="13569" width="4.625" style="51" customWidth="1"/>
    <col min="13570" max="13570" width="18" style="51" customWidth="1"/>
    <col min="13571" max="13571" width="32.75" style="51" customWidth="1"/>
    <col min="13572" max="13572" width="10.5" style="51" customWidth="1"/>
    <col min="13573" max="13573" width="9.75" style="51" customWidth="1"/>
    <col min="13574" max="13574" width="9.25" style="51" customWidth="1"/>
    <col min="13575" max="13575" width="4" style="51" customWidth="1"/>
    <col min="13576" max="13576" width="4.125" style="51" customWidth="1"/>
    <col min="13577" max="13577" width="4" style="51" customWidth="1"/>
    <col min="13578" max="13580" width="3.875" style="51" customWidth="1"/>
    <col min="13581" max="13581" width="4.375" style="51" customWidth="1"/>
    <col min="13582" max="13582" width="4.125" style="51" customWidth="1"/>
    <col min="13583" max="13584" width="3.875" style="51" customWidth="1"/>
    <col min="13585" max="13585" width="4" style="51" customWidth="1"/>
    <col min="13586" max="13586" width="3.875" style="51" customWidth="1"/>
    <col min="13587" max="13587" width="9" style="51"/>
    <col min="13588" max="13588" width="14.75" style="51" customWidth="1"/>
    <col min="13589" max="13824" width="9" style="51"/>
    <col min="13825" max="13825" width="4.625" style="51" customWidth="1"/>
    <col min="13826" max="13826" width="18" style="51" customWidth="1"/>
    <col min="13827" max="13827" width="32.75" style="51" customWidth="1"/>
    <col min="13828" max="13828" width="10.5" style="51" customWidth="1"/>
    <col min="13829" max="13829" width="9.75" style="51" customWidth="1"/>
    <col min="13830" max="13830" width="9.25" style="51" customWidth="1"/>
    <col min="13831" max="13831" width="4" style="51" customWidth="1"/>
    <col min="13832" max="13832" width="4.125" style="51" customWidth="1"/>
    <col min="13833" max="13833" width="4" style="51" customWidth="1"/>
    <col min="13834" max="13836" width="3.875" style="51" customWidth="1"/>
    <col min="13837" max="13837" width="4.375" style="51" customWidth="1"/>
    <col min="13838" max="13838" width="4.125" style="51" customWidth="1"/>
    <col min="13839" max="13840" width="3.875" style="51" customWidth="1"/>
    <col min="13841" max="13841" width="4" style="51" customWidth="1"/>
    <col min="13842" max="13842" width="3.875" style="51" customWidth="1"/>
    <col min="13843" max="13843" width="9" style="51"/>
    <col min="13844" max="13844" width="14.75" style="51" customWidth="1"/>
    <col min="13845" max="14080" width="9" style="51"/>
    <col min="14081" max="14081" width="4.625" style="51" customWidth="1"/>
    <col min="14082" max="14082" width="18" style="51" customWidth="1"/>
    <col min="14083" max="14083" width="32.75" style="51" customWidth="1"/>
    <col min="14084" max="14084" width="10.5" style="51" customWidth="1"/>
    <col min="14085" max="14085" width="9.75" style="51" customWidth="1"/>
    <col min="14086" max="14086" width="9.25" style="51" customWidth="1"/>
    <col min="14087" max="14087" width="4" style="51" customWidth="1"/>
    <col min="14088" max="14088" width="4.125" style="51" customWidth="1"/>
    <col min="14089" max="14089" width="4" style="51" customWidth="1"/>
    <col min="14090" max="14092" width="3.875" style="51" customWidth="1"/>
    <col min="14093" max="14093" width="4.375" style="51" customWidth="1"/>
    <col min="14094" max="14094" width="4.125" style="51" customWidth="1"/>
    <col min="14095" max="14096" width="3.875" style="51" customWidth="1"/>
    <col min="14097" max="14097" width="4" style="51" customWidth="1"/>
    <col min="14098" max="14098" width="3.875" style="51" customWidth="1"/>
    <col min="14099" max="14099" width="9" style="51"/>
    <col min="14100" max="14100" width="14.75" style="51" customWidth="1"/>
    <col min="14101" max="14336" width="9" style="51"/>
    <col min="14337" max="14337" width="4.625" style="51" customWidth="1"/>
    <col min="14338" max="14338" width="18" style="51" customWidth="1"/>
    <col min="14339" max="14339" width="32.75" style="51" customWidth="1"/>
    <col min="14340" max="14340" width="10.5" style="51" customWidth="1"/>
    <col min="14341" max="14341" width="9.75" style="51" customWidth="1"/>
    <col min="14342" max="14342" width="9.25" style="51" customWidth="1"/>
    <col min="14343" max="14343" width="4" style="51" customWidth="1"/>
    <col min="14344" max="14344" width="4.125" style="51" customWidth="1"/>
    <col min="14345" max="14345" width="4" style="51" customWidth="1"/>
    <col min="14346" max="14348" width="3.875" style="51" customWidth="1"/>
    <col min="14349" max="14349" width="4.375" style="51" customWidth="1"/>
    <col min="14350" max="14350" width="4.125" style="51" customWidth="1"/>
    <col min="14351" max="14352" width="3.875" style="51" customWidth="1"/>
    <col min="14353" max="14353" width="4" style="51" customWidth="1"/>
    <col min="14354" max="14354" width="3.875" style="51" customWidth="1"/>
    <col min="14355" max="14355" width="9" style="51"/>
    <col min="14356" max="14356" width="14.75" style="51" customWidth="1"/>
    <col min="14357" max="14592" width="9" style="51"/>
    <col min="14593" max="14593" width="4.625" style="51" customWidth="1"/>
    <col min="14594" max="14594" width="18" style="51" customWidth="1"/>
    <col min="14595" max="14595" width="32.75" style="51" customWidth="1"/>
    <col min="14596" max="14596" width="10.5" style="51" customWidth="1"/>
    <col min="14597" max="14597" width="9.75" style="51" customWidth="1"/>
    <col min="14598" max="14598" width="9.25" style="51" customWidth="1"/>
    <col min="14599" max="14599" width="4" style="51" customWidth="1"/>
    <col min="14600" max="14600" width="4.125" style="51" customWidth="1"/>
    <col min="14601" max="14601" width="4" style="51" customWidth="1"/>
    <col min="14602" max="14604" width="3.875" style="51" customWidth="1"/>
    <col min="14605" max="14605" width="4.375" style="51" customWidth="1"/>
    <col min="14606" max="14606" width="4.125" style="51" customWidth="1"/>
    <col min="14607" max="14608" width="3.875" style="51" customWidth="1"/>
    <col min="14609" max="14609" width="4" style="51" customWidth="1"/>
    <col min="14610" max="14610" width="3.875" style="51" customWidth="1"/>
    <col min="14611" max="14611" width="9" style="51"/>
    <col min="14612" max="14612" width="14.75" style="51" customWidth="1"/>
    <col min="14613" max="14848" width="9" style="51"/>
    <col min="14849" max="14849" width="4.625" style="51" customWidth="1"/>
    <col min="14850" max="14850" width="18" style="51" customWidth="1"/>
    <col min="14851" max="14851" width="32.75" style="51" customWidth="1"/>
    <col min="14852" max="14852" width="10.5" style="51" customWidth="1"/>
    <col min="14853" max="14853" width="9.75" style="51" customWidth="1"/>
    <col min="14854" max="14854" width="9.25" style="51" customWidth="1"/>
    <col min="14855" max="14855" width="4" style="51" customWidth="1"/>
    <col min="14856" max="14856" width="4.125" style="51" customWidth="1"/>
    <col min="14857" max="14857" width="4" style="51" customWidth="1"/>
    <col min="14858" max="14860" width="3.875" style="51" customWidth="1"/>
    <col min="14861" max="14861" width="4.375" style="51" customWidth="1"/>
    <col min="14862" max="14862" width="4.125" style="51" customWidth="1"/>
    <col min="14863" max="14864" width="3.875" style="51" customWidth="1"/>
    <col min="14865" max="14865" width="4" style="51" customWidth="1"/>
    <col min="14866" max="14866" width="3.875" style="51" customWidth="1"/>
    <col min="14867" max="14867" width="9" style="51"/>
    <col min="14868" max="14868" width="14.75" style="51" customWidth="1"/>
    <col min="14869" max="15104" width="9" style="51"/>
    <col min="15105" max="15105" width="4.625" style="51" customWidth="1"/>
    <col min="15106" max="15106" width="18" style="51" customWidth="1"/>
    <col min="15107" max="15107" width="32.75" style="51" customWidth="1"/>
    <col min="15108" max="15108" width="10.5" style="51" customWidth="1"/>
    <col min="15109" max="15109" width="9.75" style="51" customWidth="1"/>
    <col min="15110" max="15110" width="9.25" style="51" customWidth="1"/>
    <col min="15111" max="15111" width="4" style="51" customWidth="1"/>
    <col min="15112" max="15112" width="4.125" style="51" customWidth="1"/>
    <col min="15113" max="15113" width="4" style="51" customWidth="1"/>
    <col min="15114" max="15116" width="3.875" style="51" customWidth="1"/>
    <col min="15117" max="15117" width="4.375" style="51" customWidth="1"/>
    <col min="15118" max="15118" width="4.125" style="51" customWidth="1"/>
    <col min="15119" max="15120" width="3.875" style="51" customWidth="1"/>
    <col min="15121" max="15121" width="4" style="51" customWidth="1"/>
    <col min="15122" max="15122" width="3.875" style="51" customWidth="1"/>
    <col min="15123" max="15123" width="9" style="51"/>
    <col min="15124" max="15124" width="14.75" style="51" customWidth="1"/>
    <col min="15125" max="15360" width="9" style="51"/>
    <col min="15361" max="15361" width="4.625" style="51" customWidth="1"/>
    <col min="15362" max="15362" width="18" style="51" customWidth="1"/>
    <col min="15363" max="15363" width="32.75" style="51" customWidth="1"/>
    <col min="15364" max="15364" width="10.5" style="51" customWidth="1"/>
    <col min="15365" max="15365" width="9.75" style="51" customWidth="1"/>
    <col min="15366" max="15366" width="9.25" style="51" customWidth="1"/>
    <col min="15367" max="15367" width="4" style="51" customWidth="1"/>
    <col min="15368" max="15368" width="4.125" style="51" customWidth="1"/>
    <col min="15369" max="15369" width="4" style="51" customWidth="1"/>
    <col min="15370" max="15372" width="3.875" style="51" customWidth="1"/>
    <col min="15373" max="15373" width="4.375" style="51" customWidth="1"/>
    <col min="15374" max="15374" width="4.125" style="51" customWidth="1"/>
    <col min="15375" max="15376" width="3.875" style="51" customWidth="1"/>
    <col min="15377" max="15377" width="4" style="51" customWidth="1"/>
    <col min="15378" max="15378" width="3.875" style="51" customWidth="1"/>
    <col min="15379" max="15379" width="9" style="51"/>
    <col min="15380" max="15380" width="14.75" style="51" customWidth="1"/>
    <col min="15381" max="15616" width="9" style="51"/>
    <col min="15617" max="15617" width="4.625" style="51" customWidth="1"/>
    <col min="15618" max="15618" width="18" style="51" customWidth="1"/>
    <col min="15619" max="15619" width="32.75" style="51" customWidth="1"/>
    <col min="15620" max="15620" width="10.5" style="51" customWidth="1"/>
    <col min="15621" max="15621" width="9.75" style="51" customWidth="1"/>
    <col min="15622" max="15622" width="9.25" style="51" customWidth="1"/>
    <col min="15623" max="15623" width="4" style="51" customWidth="1"/>
    <col min="15624" max="15624" width="4.125" style="51" customWidth="1"/>
    <col min="15625" max="15625" width="4" style="51" customWidth="1"/>
    <col min="15626" max="15628" width="3.875" style="51" customWidth="1"/>
    <col min="15629" max="15629" width="4.375" style="51" customWidth="1"/>
    <col min="15630" max="15630" width="4.125" style="51" customWidth="1"/>
    <col min="15631" max="15632" width="3.875" style="51" customWidth="1"/>
    <col min="15633" max="15633" width="4" style="51" customWidth="1"/>
    <col min="15634" max="15634" width="3.875" style="51" customWidth="1"/>
    <col min="15635" max="15635" width="9" style="51"/>
    <col min="15636" max="15636" width="14.75" style="51" customWidth="1"/>
    <col min="15637" max="15872" width="9" style="51"/>
    <col min="15873" max="15873" width="4.625" style="51" customWidth="1"/>
    <col min="15874" max="15874" width="18" style="51" customWidth="1"/>
    <col min="15875" max="15875" width="32.75" style="51" customWidth="1"/>
    <col min="15876" max="15876" width="10.5" style="51" customWidth="1"/>
    <col min="15877" max="15877" width="9.75" style="51" customWidth="1"/>
    <col min="15878" max="15878" width="9.25" style="51" customWidth="1"/>
    <col min="15879" max="15879" width="4" style="51" customWidth="1"/>
    <col min="15880" max="15880" width="4.125" style="51" customWidth="1"/>
    <col min="15881" max="15881" width="4" style="51" customWidth="1"/>
    <col min="15882" max="15884" width="3.875" style="51" customWidth="1"/>
    <col min="15885" max="15885" width="4.375" style="51" customWidth="1"/>
    <col min="15886" max="15886" width="4.125" style="51" customWidth="1"/>
    <col min="15887" max="15888" width="3.875" style="51" customWidth="1"/>
    <col min="15889" max="15889" width="4" style="51" customWidth="1"/>
    <col min="15890" max="15890" width="3.875" style="51" customWidth="1"/>
    <col min="15891" max="15891" width="9" style="51"/>
    <col min="15892" max="15892" width="14.75" style="51" customWidth="1"/>
    <col min="15893" max="16128" width="9" style="51"/>
    <col min="16129" max="16129" width="4.625" style="51" customWidth="1"/>
    <col min="16130" max="16130" width="18" style="51" customWidth="1"/>
    <col min="16131" max="16131" width="32.75" style="51" customWidth="1"/>
    <col min="16132" max="16132" width="10.5" style="51" customWidth="1"/>
    <col min="16133" max="16133" width="9.75" style="51" customWidth="1"/>
    <col min="16134" max="16134" width="9.25" style="51" customWidth="1"/>
    <col min="16135" max="16135" width="4" style="51" customWidth="1"/>
    <col min="16136" max="16136" width="4.125" style="51" customWidth="1"/>
    <col min="16137" max="16137" width="4" style="51" customWidth="1"/>
    <col min="16138" max="16140" width="3.875" style="51" customWidth="1"/>
    <col min="16141" max="16141" width="4.375" style="51" customWidth="1"/>
    <col min="16142" max="16142" width="4.125" style="51" customWidth="1"/>
    <col min="16143" max="16144" width="3.875" style="51" customWidth="1"/>
    <col min="16145" max="16145" width="4" style="51" customWidth="1"/>
    <col min="16146" max="16146" width="3.875" style="51" customWidth="1"/>
    <col min="16147" max="16147" width="9" style="51"/>
    <col min="16148" max="16148" width="14.75" style="51" customWidth="1"/>
    <col min="16149" max="16384" width="9" style="51"/>
  </cols>
  <sheetData>
    <row r="3" spans="1:20" s="1" customFormat="1" x14ac:dyDescent="0.3">
      <c r="A3" s="478" t="s">
        <v>326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517"/>
      <c r="T3" s="7"/>
    </row>
    <row r="4" spans="1:20" s="1" customFormat="1" x14ac:dyDescent="0.3">
      <c r="A4" s="478" t="s">
        <v>0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517"/>
      <c r="T4" s="7"/>
    </row>
    <row r="5" spans="1:20" s="1" customFormat="1" x14ac:dyDescent="0.3">
      <c r="A5" s="478"/>
      <c r="B5" s="478"/>
      <c r="C5" s="478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517"/>
      <c r="T5" s="7"/>
    </row>
    <row r="6" spans="1:20" s="1" customFormat="1" ht="18.75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4"/>
      <c r="S6" s="517"/>
      <c r="T6" s="7"/>
    </row>
    <row r="7" spans="1:20" s="1" customFormat="1" x14ac:dyDescent="0.3">
      <c r="A7" s="28" t="s">
        <v>75</v>
      </c>
      <c r="B7" s="4"/>
      <c r="D7" s="5"/>
      <c r="F7" s="223"/>
      <c r="Q7" s="29"/>
      <c r="R7" s="29"/>
      <c r="S7" s="533"/>
      <c r="T7" s="17"/>
    </row>
    <row r="8" spans="1:20" s="1" customFormat="1" x14ac:dyDescent="0.3">
      <c r="A8" s="30"/>
      <c r="B8" s="228" t="s">
        <v>215</v>
      </c>
      <c r="D8" s="5"/>
      <c r="F8" s="223"/>
      <c r="P8" s="469" t="s">
        <v>3</v>
      </c>
      <c r="Q8" s="470"/>
      <c r="R8" s="471"/>
      <c r="S8" s="533"/>
      <c r="T8" s="17"/>
    </row>
    <row r="9" spans="1:20" s="1" customFormat="1" ht="37.5" x14ac:dyDescent="0.3">
      <c r="A9" s="472" t="s">
        <v>4</v>
      </c>
      <c r="B9" s="472" t="s">
        <v>5</v>
      </c>
      <c r="C9" s="472" t="s">
        <v>6</v>
      </c>
      <c r="D9" s="8" t="s">
        <v>7</v>
      </c>
      <c r="E9" s="150" t="s">
        <v>8</v>
      </c>
      <c r="F9" s="9" t="s">
        <v>9</v>
      </c>
      <c r="G9" s="474" t="s">
        <v>158</v>
      </c>
      <c r="H9" s="474"/>
      <c r="I9" s="474"/>
      <c r="J9" s="474" t="s">
        <v>159</v>
      </c>
      <c r="K9" s="474"/>
      <c r="L9" s="474"/>
      <c r="M9" s="474"/>
      <c r="N9" s="474"/>
      <c r="O9" s="474"/>
      <c r="P9" s="474"/>
      <c r="Q9" s="474"/>
      <c r="R9" s="474"/>
      <c r="S9" s="546" t="s">
        <v>325</v>
      </c>
      <c r="T9" s="17"/>
    </row>
    <row r="10" spans="1:20" s="1" customFormat="1" ht="37.5" x14ac:dyDescent="0.3">
      <c r="A10" s="473"/>
      <c r="B10" s="473"/>
      <c r="C10" s="473"/>
      <c r="D10" s="10" t="s">
        <v>12</v>
      </c>
      <c r="E10" s="151" t="s">
        <v>13</v>
      </c>
      <c r="F10" s="224" t="s">
        <v>14</v>
      </c>
      <c r="G10" s="152" t="s">
        <v>15</v>
      </c>
      <c r="H10" s="152" t="s">
        <v>16</v>
      </c>
      <c r="I10" s="152" t="s">
        <v>17</v>
      </c>
      <c r="J10" s="152" t="s">
        <v>18</v>
      </c>
      <c r="K10" s="152" t="s">
        <v>19</v>
      </c>
      <c r="L10" s="152" t="s">
        <v>20</v>
      </c>
      <c r="M10" s="152" t="s">
        <v>21</v>
      </c>
      <c r="N10" s="152" t="s">
        <v>22</v>
      </c>
      <c r="O10" s="152" t="s">
        <v>23</v>
      </c>
      <c r="P10" s="152" t="s">
        <v>24</v>
      </c>
      <c r="Q10" s="152" t="s">
        <v>25</v>
      </c>
      <c r="R10" s="322" t="s">
        <v>26</v>
      </c>
      <c r="S10" s="533"/>
      <c r="T10" s="17"/>
    </row>
    <row r="11" spans="1:20" s="1" customFormat="1" ht="75" x14ac:dyDescent="0.3">
      <c r="A11" s="11">
        <v>1</v>
      </c>
      <c r="B11" s="63" t="s">
        <v>78</v>
      </c>
      <c r="C11" s="20" t="s">
        <v>79</v>
      </c>
      <c r="D11" s="21">
        <v>10000</v>
      </c>
      <c r="E11" s="64" t="s">
        <v>80</v>
      </c>
      <c r="F11" s="47" t="s">
        <v>50</v>
      </c>
      <c r="G11" s="45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531"/>
      <c r="S11" s="538" t="s">
        <v>327</v>
      </c>
      <c r="T11" s="17"/>
    </row>
    <row r="12" spans="1:20" s="1" customFormat="1" ht="56.25" x14ac:dyDescent="0.3">
      <c r="A12" s="11">
        <v>2</v>
      </c>
      <c r="B12" s="206" t="s">
        <v>181</v>
      </c>
      <c r="C12" s="293" t="s">
        <v>182</v>
      </c>
      <c r="D12" s="21">
        <v>50000</v>
      </c>
      <c r="E12" s="65" t="s">
        <v>60</v>
      </c>
      <c r="F12" s="66"/>
      <c r="G12" s="45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531"/>
      <c r="S12" s="539" t="s">
        <v>327</v>
      </c>
      <c r="T12" s="55"/>
    </row>
    <row r="13" spans="1:20" s="1" customFormat="1" x14ac:dyDescent="0.3">
      <c r="A13" s="324"/>
      <c r="B13" s="306"/>
      <c r="C13" s="309" t="s">
        <v>53</v>
      </c>
      <c r="D13" s="358">
        <f>SUM(D11:D12)</f>
        <v>60000</v>
      </c>
      <c r="E13" s="311" t="s">
        <v>31</v>
      </c>
      <c r="F13" s="223"/>
      <c r="S13" s="533"/>
      <c r="T13" s="17"/>
    </row>
    <row r="14" spans="1:20" x14ac:dyDescent="0.3">
      <c r="A14" s="187"/>
      <c r="B14" s="160"/>
      <c r="C14" s="204"/>
      <c r="D14" s="229"/>
      <c r="E14" s="160"/>
    </row>
    <row r="15" spans="1:20" x14ac:dyDescent="0.3">
      <c r="A15" s="187"/>
      <c r="B15" s="160"/>
      <c r="C15" s="204"/>
      <c r="D15" s="229"/>
      <c r="E15" s="160"/>
    </row>
    <row r="16" spans="1:20" x14ac:dyDescent="0.3">
      <c r="A16" s="187"/>
      <c r="B16" s="160"/>
      <c r="C16" s="204"/>
      <c r="D16" s="229"/>
      <c r="E16" s="160"/>
    </row>
    <row r="17" spans="1:20" x14ac:dyDescent="0.3">
      <c r="A17" s="187"/>
      <c r="B17" s="160"/>
      <c r="C17" s="204"/>
      <c r="D17" s="229"/>
      <c r="E17" s="160"/>
    </row>
    <row r="18" spans="1:20" x14ac:dyDescent="0.3">
      <c r="P18" s="1">
        <v>16</v>
      </c>
    </row>
    <row r="23" spans="1:20" s="1" customFormat="1" x14ac:dyDescent="0.3">
      <c r="A23" s="30"/>
      <c r="B23" s="7" t="s">
        <v>317</v>
      </c>
      <c r="D23" s="5"/>
      <c r="F23" s="223"/>
      <c r="P23" s="469" t="s">
        <v>3</v>
      </c>
      <c r="Q23" s="470"/>
      <c r="R23" s="471"/>
      <c r="S23" s="533"/>
      <c r="T23" s="17"/>
    </row>
    <row r="24" spans="1:20" s="1" customFormat="1" ht="37.5" x14ac:dyDescent="0.3">
      <c r="A24" s="472" t="s">
        <v>4</v>
      </c>
      <c r="B24" s="472" t="s">
        <v>5</v>
      </c>
      <c r="C24" s="472" t="s">
        <v>6</v>
      </c>
      <c r="D24" s="8" t="s">
        <v>7</v>
      </c>
      <c r="E24" s="150" t="s">
        <v>8</v>
      </c>
      <c r="F24" s="9" t="s">
        <v>9</v>
      </c>
      <c r="G24" s="474" t="s">
        <v>10</v>
      </c>
      <c r="H24" s="474"/>
      <c r="I24" s="474"/>
      <c r="J24" s="474" t="s">
        <v>11</v>
      </c>
      <c r="K24" s="474"/>
      <c r="L24" s="474"/>
      <c r="M24" s="474"/>
      <c r="N24" s="474"/>
      <c r="O24" s="474"/>
      <c r="P24" s="474"/>
      <c r="Q24" s="474"/>
      <c r="R24" s="474"/>
      <c r="S24" s="546" t="s">
        <v>325</v>
      </c>
      <c r="T24" s="17"/>
    </row>
    <row r="25" spans="1:20" s="1" customFormat="1" ht="37.5" x14ac:dyDescent="0.3">
      <c r="A25" s="473"/>
      <c r="B25" s="473"/>
      <c r="C25" s="473"/>
      <c r="D25" s="10" t="s">
        <v>12</v>
      </c>
      <c r="E25" s="151" t="s">
        <v>13</v>
      </c>
      <c r="F25" s="224" t="s">
        <v>14</v>
      </c>
      <c r="G25" s="152" t="s">
        <v>15</v>
      </c>
      <c r="H25" s="152" t="s">
        <v>16</v>
      </c>
      <c r="I25" s="152" t="s">
        <v>17</v>
      </c>
      <c r="J25" s="152" t="s">
        <v>18</v>
      </c>
      <c r="K25" s="152" t="s">
        <v>19</v>
      </c>
      <c r="L25" s="152" t="s">
        <v>20</v>
      </c>
      <c r="M25" s="152" t="s">
        <v>21</v>
      </c>
      <c r="N25" s="152" t="s">
        <v>22</v>
      </c>
      <c r="O25" s="152" t="s">
        <v>23</v>
      </c>
      <c r="P25" s="152" t="s">
        <v>24</v>
      </c>
      <c r="Q25" s="152" t="s">
        <v>25</v>
      </c>
      <c r="R25" s="322" t="s">
        <v>26</v>
      </c>
      <c r="S25" s="537"/>
      <c r="T25" s="17"/>
    </row>
    <row r="26" spans="1:20" s="1" customFormat="1" ht="93.75" x14ac:dyDescent="0.3">
      <c r="A26" s="225">
        <v>1</v>
      </c>
      <c r="B26" s="22" t="s">
        <v>76</v>
      </c>
      <c r="C26" s="22" t="s">
        <v>77</v>
      </c>
      <c r="D26" s="226">
        <v>30000</v>
      </c>
      <c r="E26" s="230" t="s">
        <v>99</v>
      </c>
      <c r="F26" s="227" t="s">
        <v>50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468"/>
      <c r="S26" s="539" t="s">
        <v>328</v>
      </c>
      <c r="T26" s="55"/>
    </row>
    <row r="27" spans="1:20" s="7" customFormat="1" x14ac:dyDescent="0.3">
      <c r="A27" s="216"/>
      <c r="B27" s="309"/>
      <c r="C27" s="309" t="s">
        <v>56</v>
      </c>
      <c r="D27" s="314">
        <v>30000</v>
      </c>
      <c r="E27" s="315" t="s">
        <v>31</v>
      </c>
      <c r="F27" s="320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533"/>
      <c r="T27" s="55"/>
    </row>
    <row r="28" spans="1:20" s="61" customFormat="1" ht="9.75" customHeight="1" x14ac:dyDescent="0.3">
      <c r="A28" s="56"/>
      <c r="B28" s="53"/>
      <c r="C28" s="57"/>
      <c r="D28" s="58"/>
      <c r="E28" s="59"/>
      <c r="F28" s="60"/>
      <c r="S28" s="545"/>
      <c r="T28" s="62"/>
    </row>
    <row r="33" spans="1:20" ht="18.75" x14ac:dyDescent="0.3">
      <c r="A33" s="51"/>
      <c r="D33" s="51"/>
      <c r="F33" s="51"/>
      <c r="S33" s="515"/>
      <c r="T33" s="51"/>
    </row>
    <row r="36" spans="1:20" x14ac:dyDescent="0.3">
      <c r="P36" s="1">
        <v>17</v>
      </c>
    </row>
    <row r="41" spans="1:20" ht="18.75" x14ac:dyDescent="0.3">
      <c r="A41" s="51"/>
      <c r="D41" s="51"/>
      <c r="F41" s="51"/>
      <c r="S41" s="515"/>
      <c r="T41" s="51"/>
    </row>
  </sheetData>
  <mergeCells count="15">
    <mergeCell ref="P23:R23"/>
    <mergeCell ref="A24:A25"/>
    <mergeCell ref="B24:B25"/>
    <mergeCell ref="C24:C25"/>
    <mergeCell ref="G24:I24"/>
    <mergeCell ref="J24:R24"/>
    <mergeCell ref="A3:R3"/>
    <mergeCell ref="A4:R4"/>
    <mergeCell ref="A5:R5"/>
    <mergeCell ref="P8:R8"/>
    <mergeCell ref="A9:A10"/>
    <mergeCell ref="B9:B10"/>
    <mergeCell ref="C9:C10"/>
    <mergeCell ref="G9:I9"/>
    <mergeCell ref="J9:R9"/>
  </mergeCells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62"/>
  <sheetViews>
    <sheetView view="pageBreakPreview" zoomScaleNormal="100" zoomScaleSheetLayoutView="100" workbookViewId="0">
      <selection activeCell="A3" sqref="A3:R4"/>
    </sheetView>
  </sheetViews>
  <sheetFormatPr defaultRowHeight="18.75" x14ac:dyDescent="0.3"/>
  <cols>
    <col min="1" max="1" width="3.75" style="205" customWidth="1"/>
    <col min="2" max="2" width="14.5" style="51" customWidth="1"/>
    <col min="3" max="3" width="29.75" style="51" customWidth="1"/>
    <col min="4" max="4" width="11.375" style="52" customWidth="1"/>
    <col min="5" max="5" width="7.5" style="51" customWidth="1"/>
    <col min="6" max="6" width="7.625" style="154" customWidth="1"/>
    <col min="7" max="7" width="3.75" style="51" customWidth="1"/>
    <col min="8" max="8" width="4.125" style="51" customWidth="1"/>
    <col min="9" max="10" width="3.875" style="51" customWidth="1"/>
    <col min="11" max="11" width="3.75" style="51" customWidth="1"/>
    <col min="12" max="12" width="3.625" style="51" customWidth="1"/>
    <col min="13" max="13" width="4.5" style="51" customWidth="1"/>
    <col min="14" max="15" width="3.75" style="51" customWidth="1"/>
    <col min="16" max="18" width="3.875" style="51" customWidth="1"/>
    <col min="19" max="19" width="12.625" style="515" customWidth="1"/>
    <col min="20" max="245" width="9" style="51"/>
    <col min="246" max="246" width="4.625" style="51" customWidth="1"/>
    <col min="247" max="247" width="20" style="51" customWidth="1"/>
    <col min="248" max="248" width="35.125" style="51" customWidth="1"/>
    <col min="249" max="249" width="10" style="51" customWidth="1"/>
    <col min="250" max="250" width="8.75" style="51" customWidth="1"/>
    <col min="251" max="251" width="10.875" style="51" customWidth="1"/>
    <col min="252" max="252" width="3.75" style="51" customWidth="1"/>
    <col min="253" max="253" width="3.625" style="51" customWidth="1"/>
    <col min="254" max="254" width="3.375" style="51" customWidth="1"/>
    <col min="255" max="255" width="3.875" style="51" customWidth="1"/>
    <col min="256" max="256" width="3.375" style="51" customWidth="1"/>
    <col min="257" max="257" width="3.625" style="51" customWidth="1"/>
    <col min="258" max="260" width="3.75" style="51" customWidth="1"/>
    <col min="261" max="261" width="3.375" style="51" customWidth="1"/>
    <col min="262" max="262" width="3.25" style="51" customWidth="1"/>
    <col min="263" max="263" width="3.875" style="51" customWidth="1"/>
    <col min="264" max="264" width="9" style="51"/>
    <col min="265" max="265" width="13.75" style="51" customWidth="1"/>
    <col min="266" max="501" width="9" style="51"/>
    <col min="502" max="502" width="4.625" style="51" customWidth="1"/>
    <col min="503" max="503" width="20" style="51" customWidth="1"/>
    <col min="504" max="504" width="35.125" style="51" customWidth="1"/>
    <col min="505" max="505" width="10" style="51" customWidth="1"/>
    <col min="506" max="506" width="8.75" style="51" customWidth="1"/>
    <col min="507" max="507" width="10.875" style="51" customWidth="1"/>
    <col min="508" max="508" width="3.75" style="51" customWidth="1"/>
    <col min="509" max="509" width="3.625" style="51" customWidth="1"/>
    <col min="510" max="510" width="3.375" style="51" customWidth="1"/>
    <col min="511" max="511" width="3.875" style="51" customWidth="1"/>
    <col min="512" max="512" width="3.375" style="51" customWidth="1"/>
    <col min="513" max="513" width="3.625" style="51" customWidth="1"/>
    <col min="514" max="516" width="3.75" style="51" customWidth="1"/>
    <col min="517" max="517" width="3.375" style="51" customWidth="1"/>
    <col min="518" max="518" width="3.25" style="51" customWidth="1"/>
    <col min="519" max="519" width="3.875" style="51" customWidth="1"/>
    <col min="520" max="520" width="9" style="51"/>
    <col min="521" max="521" width="13.75" style="51" customWidth="1"/>
    <col min="522" max="757" width="9" style="51"/>
    <col min="758" max="758" width="4.625" style="51" customWidth="1"/>
    <col min="759" max="759" width="20" style="51" customWidth="1"/>
    <col min="760" max="760" width="35.125" style="51" customWidth="1"/>
    <col min="761" max="761" width="10" style="51" customWidth="1"/>
    <col min="762" max="762" width="8.75" style="51" customWidth="1"/>
    <col min="763" max="763" width="10.875" style="51" customWidth="1"/>
    <col min="764" max="764" width="3.75" style="51" customWidth="1"/>
    <col min="765" max="765" width="3.625" style="51" customWidth="1"/>
    <col min="766" max="766" width="3.375" style="51" customWidth="1"/>
    <col min="767" max="767" width="3.875" style="51" customWidth="1"/>
    <col min="768" max="768" width="3.375" style="51" customWidth="1"/>
    <col min="769" max="769" width="3.625" style="51" customWidth="1"/>
    <col min="770" max="772" width="3.75" style="51" customWidth="1"/>
    <col min="773" max="773" width="3.375" style="51" customWidth="1"/>
    <col min="774" max="774" width="3.25" style="51" customWidth="1"/>
    <col min="775" max="775" width="3.875" style="51" customWidth="1"/>
    <col min="776" max="776" width="9" style="51"/>
    <col min="777" max="777" width="13.75" style="51" customWidth="1"/>
    <col min="778" max="1013" width="9" style="51"/>
    <col min="1014" max="1014" width="4.625" style="51" customWidth="1"/>
    <col min="1015" max="1015" width="20" style="51" customWidth="1"/>
    <col min="1016" max="1016" width="35.125" style="51" customWidth="1"/>
    <col min="1017" max="1017" width="10" style="51" customWidth="1"/>
    <col min="1018" max="1018" width="8.75" style="51" customWidth="1"/>
    <col min="1019" max="1019" width="10.875" style="51" customWidth="1"/>
    <col min="1020" max="1020" width="3.75" style="51" customWidth="1"/>
    <col min="1021" max="1021" width="3.625" style="51" customWidth="1"/>
    <col min="1022" max="1022" width="3.375" style="51" customWidth="1"/>
    <col min="1023" max="1023" width="3.875" style="51" customWidth="1"/>
    <col min="1024" max="1024" width="3.375" style="51" customWidth="1"/>
    <col min="1025" max="1025" width="3.625" style="51" customWidth="1"/>
    <col min="1026" max="1028" width="3.75" style="51" customWidth="1"/>
    <col min="1029" max="1029" width="3.375" style="51" customWidth="1"/>
    <col min="1030" max="1030" width="3.25" style="51" customWidth="1"/>
    <col min="1031" max="1031" width="3.875" style="51" customWidth="1"/>
    <col min="1032" max="1032" width="9" style="51"/>
    <col min="1033" max="1033" width="13.75" style="51" customWidth="1"/>
    <col min="1034" max="1269" width="9" style="51"/>
    <col min="1270" max="1270" width="4.625" style="51" customWidth="1"/>
    <col min="1271" max="1271" width="20" style="51" customWidth="1"/>
    <col min="1272" max="1272" width="35.125" style="51" customWidth="1"/>
    <col min="1273" max="1273" width="10" style="51" customWidth="1"/>
    <col min="1274" max="1274" width="8.75" style="51" customWidth="1"/>
    <col min="1275" max="1275" width="10.875" style="51" customWidth="1"/>
    <col min="1276" max="1276" width="3.75" style="51" customWidth="1"/>
    <col min="1277" max="1277" width="3.625" style="51" customWidth="1"/>
    <col min="1278" max="1278" width="3.375" style="51" customWidth="1"/>
    <col min="1279" max="1279" width="3.875" style="51" customWidth="1"/>
    <col min="1280" max="1280" width="3.375" style="51" customWidth="1"/>
    <col min="1281" max="1281" width="3.625" style="51" customWidth="1"/>
    <col min="1282" max="1284" width="3.75" style="51" customWidth="1"/>
    <col min="1285" max="1285" width="3.375" style="51" customWidth="1"/>
    <col min="1286" max="1286" width="3.25" style="51" customWidth="1"/>
    <col min="1287" max="1287" width="3.875" style="51" customWidth="1"/>
    <col min="1288" max="1288" width="9" style="51"/>
    <col min="1289" max="1289" width="13.75" style="51" customWidth="1"/>
    <col min="1290" max="1525" width="9" style="51"/>
    <col min="1526" max="1526" width="4.625" style="51" customWidth="1"/>
    <col min="1527" max="1527" width="20" style="51" customWidth="1"/>
    <col min="1528" max="1528" width="35.125" style="51" customWidth="1"/>
    <col min="1529" max="1529" width="10" style="51" customWidth="1"/>
    <col min="1530" max="1530" width="8.75" style="51" customWidth="1"/>
    <col min="1531" max="1531" width="10.875" style="51" customWidth="1"/>
    <col min="1532" max="1532" width="3.75" style="51" customWidth="1"/>
    <col min="1533" max="1533" width="3.625" style="51" customWidth="1"/>
    <col min="1534" max="1534" width="3.375" style="51" customWidth="1"/>
    <col min="1535" max="1535" width="3.875" style="51" customWidth="1"/>
    <col min="1536" max="1536" width="3.375" style="51" customWidth="1"/>
    <col min="1537" max="1537" width="3.625" style="51" customWidth="1"/>
    <col min="1538" max="1540" width="3.75" style="51" customWidth="1"/>
    <col min="1541" max="1541" width="3.375" style="51" customWidth="1"/>
    <col min="1542" max="1542" width="3.25" style="51" customWidth="1"/>
    <col min="1543" max="1543" width="3.875" style="51" customWidth="1"/>
    <col min="1544" max="1544" width="9" style="51"/>
    <col min="1545" max="1545" width="13.75" style="51" customWidth="1"/>
    <col min="1546" max="1781" width="9" style="51"/>
    <col min="1782" max="1782" width="4.625" style="51" customWidth="1"/>
    <col min="1783" max="1783" width="20" style="51" customWidth="1"/>
    <col min="1784" max="1784" width="35.125" style="51" customWidth="1"/>
    <col min="1785" max="1785" width="10" style="51" customWidth="1"/>
    <col min="1786" max="1786" width="8.75" style="51" customWidth="1"/>
    <col min="1787" max="1787" width="10.875" style="51" customWidth="1"/>
    <col min="1788" max="1788" width="3.75" style="51" customWidth="1"/>
    <col min="1789" max="1789" width="3.625" style="51" customWidth="1"/>
    <col min="1790" max="1790" width="3.375" style="51" customWidth="1"/>
    <col min="1791" max="1791" width="3.875" style="51" customWidth="1"/>
    <col min="1792" max="1792" width="3.375" style="51" customWidth="1"/>
    <col min="1793" max="1793" width="3.625" style="51" customWidth="1"/>
    <col min="1794" max="1796" width="3.75" style="51" customWidth="1"/>
    <col min="1797" max="1797" width="3.375" style="51" customWidth="1"/>
    <col min="1798" max="1798" width="3.25" style="51" customWidth="1"/>
    <col min="1799" max="1799" width="3.875" style="51" customWidth="1"/>
    <col min="1800" max="1800" width="9" style="51"/>
    <col min="1801" max="1801" width="13.75" style="51" customWidth="1"/>
    <col min="1802" max="2037" width="9" style="51"/>
    <col min="2038" max="2038" width="4.625" style="51" customWidth="1"/>
    <col min="2039" max="2039" width="20" style="51" customWidth="1"/>
    <col min="2040" max="2040" width="35.125" style="51" customWidth="1"/>
    <col min="2041" max="2041" width="10" style="51" customWidth="1"/>
    <col min="2042" max="2042" width="8.75" style="51" customWidth="1"/>
    <col min="2043" max="2043" width="10.875" style="51" customWidth="1"/>
    <col min="2044" max="2044" width="3.75" style="51" customWidth="1"/>
    <col min="2045" max="2045" width="3.625" style="51" customWidth="1"/>
    <col min="2046" max="2046" width="3.375" style="51" customWidth="1"/>
    <col min="2047" max="2047" width="3.875" style="51" customWidth="1"/>
    <col min="2048" max="2048" width="3.375" style="51" customWidth="1"/>
    <col min="2049" max="2049" width="3.625" style="51" customWidth="1"/>
    <col min="2050" max="2052" width="3.75" style="51" customWidth="1"/>
    <col min="2053" max="2053" width="3.375" style="51" customWidth="1"/>
    <col min="2054" max="2054" width="3.25" style="51" customWidth="1"/>
    <col min="2055" max="2055" width="3.875" style="51" customWidth="1"/>
    <col min="2056" max="2056" width="9" style="51"/>
    <col min="2057" max="2057" width="13.75" style="51" customWidth="1"/>
    <col min="2058" max="2293" width="9" style="51"/>
    <col min="2294" max="2294" width="4.625" style="51" customWidth="1"/>
    <col min="2295" max="2295" width="20" style="51" customWidth="1"/>
    <col min="2296" max="2296" width="35.125" style="51" customWidth="1"/>
    <col min="2297" max="2297" width="10" style="51" customWidth="1"/>
    <col min="2298" max="2298" width="8.75" style="51" customWidth="1"/>
    <col min="2299" max="2299" width="10.875" style="51" customWidth="1"/>
    <col min="2300" max="2300" width="3.75" style="51" customWidth="1"/>
    <col min="2301" max="2301" width="3.625" style="51" customWidth="1"/>
    <col min="2302" max="2302" width="3.375" style="51" customWidth="1"/>
    <col min="2303" max="2303" width="3.875" style="51" customWidth="1"/>
    <col min="2304" max="2304" width="3.375" style="51" customWidth="1"/>
    <col min="2305" max="2305" width="3.625" style="51" customWidth="1"/>
    <col min="2306" max="2308" width="3.75" style="51" customWidth="1"/>
    <col min="2309" max="2309" width="3.375" style="51" customWidth="1"/>
    <col min="2310" max="2310" width="3.25" style="51" customWidth="1"/>
    <col min="2311" max="2311" width="3.875" style="51" customWidth="1"/>
    <col min="2312" max="2312" width="9" style="51"/>
    <col min="2313" max="2313" width="13.75" style="51" customWidth="1"/>
    <col min="2314" max="2549" width="9" style="51"/>
    <col min="2550" max="2550" width="4.625" style="51" customWidth="1"/>
    <col min="2551" max="2551" width="20" style="51" customWidth="1"/>
    <col min="2552" max="2552" width="35.125" style="51" customWidth="1"/>
    <col min="2553" max="2553" width="10" style="51" customWidth="1"/>
    <col min="2554" max="2554" width="8.75" style="51" customWidth="1"/>
    <col min="2555" max="2555" width="10.875" style="51" customWidth="1"/>
    <col min="2556" max="2556" width="3.75" style="51" customWidth="1"/>
    <col min="2557" max="2557" width="3.625" style="51" customWidth="1"/>
    <col min="2558" max="2558" width="3.375" style="51" customWidth="1"/>
    <col min="2559" max="2559" width="3.875" style="51" customWidth="1"/>
    <col min="2560" max="2560" width="3.375" style="51" customWidth="1"/>
    <col min="2561" max="2561" width="3.625" style="51" customWidth="1"/>
    <col min="2562" max="2564" width="3.75" style="51" customWidth="1"/>
    <col min="2565" max="2565" width="3.375" style="51" customWidth="1"/>
    <col min="2566" max="2566" width="3.25" style="51" customWidth="1"/>
    <col min="2567" max="2567" width="3.875" style="51" customWidth="1"/>
    <col min="2568" max="2568" width="9" style="51"/>
    <col min="2569" max="2569" width="13.75" style="51" customWidth="1"/>
    <col min="2570" max="2805" width="9" style="51"/>
    <col min="2806" max="2806" width="4.625" style="51" customWidth="1"/>
    <col min="2807" max="2807" width="20" style="51" customWidth="1"/>
    <col min="2808" max="2808" width="35.125" style="51" customWidth="1"/>
    <col min="2809" max="2809" width="10" style="51" customWidth="1"/>
    <col min="2810" max="2810" width="8.75" style="51" customWidth="1"/>
    <col min="2811" max="2811" width="10.875" style="51" customWidth="1"/>
    <col min="2812" max="2812" width="3.75" style="51" customWidth="1"/>
    <col min="2813" max="2813" width="3.625" style="51" customWidth="1"/>
    <col min="2814" max="2814" width="3.375" style="51" customWidth="1"/>
    <col min="2815" max="2815" width="3.875" style="51" customWidth="1"/>
    <col min="2816" max="2816" width="3.375" style="51" customWidth="1"/>
    <col min="2817" max="2817" width="3.625" style="51" customWidth="1"/>
    <col min="2818" max="2820" width="3.75" style="51" customWidth="1"/>
    <col min="2821" max="2821" width="3.375" style="51" customWidth="1"/>
    <col min="2822" max="2822" width="3.25" style="51" customWidth="1"/>
    <col min="2823" max="2823" width="3.875" style="51" customWidth="1"/>
    <col min="2824" max="2824" width="9" style="51"/>
    <col min="2825" max="2825" width="13.75" style="51" customWidth="1"/>
    <col min="2826" max="3061" width="9" style="51"/>
    <col min="3062" max="3062" width="4.625" style="51" customWidth="1"/>
    <col min="3063" max="3063" width="20" style="51" customWidth="1"/>
    <col min="3064" max="3064" width="35.125" style="51" customWidth="1"/>
    <col min="3065" max="3065" width="10" style="51" customWidth="1"/>
    <col min="3066" max="3066" width="8.75" style="51" customWidth="1"/>
    <col min="3067" max="3067" width="10.875" style="51" customWidth="1"/>
    <col min="3068" max="3068" width="3.75" style="51" customWidth="1"/>
    <col min="3069" max="3069" width="3.625" style="51" customWidth="1"/>
    <col min="3070" max="3070" width="3.375" style="51" customWidth="1"/>
    <col min="3071" max="3071" width="3.875" style="51" customWidth="1"/>
    <col min="3072" max="3072" width="3.375" style="51" customWidth="1"/>
    <col min="3073" max="3073" width="3.625" style="51" customWidth="1"/>
    <col min="3074" max="3076" width="3.75" style="51" customWidth="1"/>
    <col min="3077" max="3077" width="3.375" style="51" customWidth="1"/>
    <col min="3078" max="3078" width="3.25" style="51" customWidth="1"/>
    <col min="3079" max="3079" width="3.875" style="51" customWidth="1"/>
    <col min="3080" max="3080" width="9" style="51"/>
    <col min="3081" max="3081" width="13.75" style="51" customWidth="1"/>
    <col min="3082" max="3317" width="9" style="51"/>
    <col min="3318" max="3318" width="4.625" style="51" customWidth="1"/>
    <col min="3319" max="3319" width="20" style="51" customWidth="1"/>
    <col min="3320" max="3320" width="35.125" style="51" customWidth="1"/>
    <col min="3321" max="3321" width="10" style="51" customWidth="1"/>
    <col min="3322" max="3322" width="8.75" style="51" customWidth="1"/>
    <col min="3323" max="3323" width="10.875" style="51" customWidth="1"/>
    <col min="3324" max="3324" width="3.75" style="51" customWidth="1"/>
    <col min="3325" max="3325" width="3.625" style="51" customWidth="1"/>
    <col min="3326" max="3326" width="3.375" style="51" customWidth="1"/>
    <col min="3327" max="3327" width="3.875" style="51" customWidth="1"/>
    <col min="3328" max="3328" width="3.375" style="51" customWidth="1"/>
    <col min="3329" max="3329" width="3.625" style="51" customWidth="1"/>
    <col min="3330" max="3332" width="3.75" style="51" customWidth="1"/>
    <col min="3333" max="3333" width="3.375" style="51" customWidth="1"/>
    <col min="3334" max="3334" width="3.25" style="51" customWidth="1"/>
    <col min="3335" max="3335" width="3.875" style="51" customWidth="1"/>
    <col min="3336" max="3336" width="9" style="51"/>
    <col min="3337" max="3337" width="13.75" style="51" customWidth="1"/>
    <col min="3338" max="3573" width="9" style="51"/>
    <col min="3574" max="3574" width="4.625" style="51" customWidth="1"/>
    <col min="3575" max="3575" width="20" style="51" customWidth="1"/>
    <col min="3576" max="3576" width="35.125" style="51" customWidth="1"/>
    <col min="3577" max="3577" width="10" style="51" customWidth="1"/>
    <col min="3578" max="3578" width="8.75" style="51" customWidth="1"/>
    <col min="3579" max="3579" width="10.875" style="51" customWidth="1"/>
    <col min="3580" max="3580" width="3.75" style="51" customWidth="1"/>
    <col min="3581" max="3581" width="3.625" style="51" customWidth="1"/>
    <col min="3582" max="3582" width="3.375" style="51" customWidth="1"/>
    <col min="3583" max="3583" width="3.875" style="51" customWidth="1"/>
    <col min="3584" max="3584" width="3.375" style="51" customWidth="1"/>
    <col min="3585" max="3585" width="3.625" style="51" customWidth="1"/>
    <col min="3586" max="3588" width="3.75" style="51" customWidth="1"/>
    <col min="3589" max="3589" width="3.375" style="51" customWidth="1"/>
    <col min="3590" max="3590" width="3.25" style="51" customWidth="1"/>
    <col min="3591" max="3591" width="3.875" style="51" customWidth="1"/>
    <col min="3592" max="3592" width="9" style="51"/>
    <col min="3593" max="3593" width="13.75" style="51" customWidth="1"/>
    <col min="3594" max="3829" width="9" style="51"/>
    <col min="3830" max="3830" width="4.625" style="51" customWidth="1"/>
    <col min="3831" max="3831" width="20" style="51" customWidth="1"/>
    <col min="3832" max="3832" width="35.125" style="51" customWidth="1"/>
    <col min="3833" max="3833" width="10" style="51" customWidth="1"/>
    <col min="3834" max="3834" width="8.75" style="51" customWidth="1"/>
    <col min="3835" max="3835" width="10.875" style="51" customWidth="1"/>
    <col min="3836" max="3836" width="3.75" style="51" customWidth="1"/>
    <col min="3837" max="3837" width="3.625" style="51" customWidth="1"/>
    <col min="3838" max="3838" width="3.375" style="51" customWidth="1"/>
    <col min="3839" max="3839" width="3.875" style="51" customWidth="1"/>
    <col min="3840" max="3840" width="3.375" style="51" customWidth="1"/>
    <col min="3841" max="3841" width="3.625" style="51" customWidth="1"/>
    <col min="3842" max="3844" width="3.75" style="51" customWidth="1"/>
    <col min="3845" max="3845" width="3.375" style="51" customWidth="1"/>
    <col min="3846" max="3846" width="3.25" style="51" customWidth="1"/>
    <col min="3847" max="3847" width="3.875" style="51" customWidth="1"/>
    <col min="3848" max="3848" width="9" style="51"/>
    <col min="3849" max="3849" width="13.75" style="51" customWidth="1"/>
    <col min="3850" max="4085" width="9" style="51"/>
    <col min="4086" max="4086" width="4.625" style="51" customWidth="1"/>
    <col min="4087" max="4087" width="20" style="51" customWidth="1"/>
    <col min="4088" max="4088" width="35.125" style="51" customWidth="1"/>
    <col min="4089" max="4089" width="10" style="51" customWidth="1"/>
    <col min="4090" max="4090" width="8.75" style="51" customWidth="1"/>
    <col min="4091" max="4091" width="10.875" style="51" customWidth="1"/>
    <col min="4092" max="4092" width="3.75" style="51" customWidth="1"/>
    <col min="4093" max="4093" width="3.625" style="51" customWidth="1"/>
    <col min="4094" max="4094" width="3.375" style="51" customWidth="1"/>
    <col min="4095" max="4095" width="3.875" style="51" customWidth="1"/>
    <col min="4096" max="4096" width="3.375" style="51" customWidth="1"/>
    <col min="4097" max="4097" width="3.625" style="51" customWidth="1"/>
    <col min="4098" max="4100" width="3.75" style="51" customWidth="1"/>
    <col min="4101" max="4101" width="3.375" style="51" customWidth="1"/>
    <col min="4102" max="4102" width="3.25" style="51" customWidth="1"/>
    <col min="4103" max="4103" width="3.875" style="51" customWidth="1"/>
    <col min="4104" max="4104" width="9" style="51"/>
    <col min="4105" max="4105" width="13.75" style="51" customWidth="1"/>
    <col min="4106" max="4341" width="9" style="51"/>
    <col min="4342" max="4342" width="4.625" style="51" customWidth="1"/>
    <col min="4343" max="4343" width="20" style="51" customWidth="1"/>
    <col min="4344" max="4344" width="35.125" style="51" customWidth="1"/>
    <col min="4345" max="4345" width="10" style="51" customWidth="1"/>
    <col min="4346" max="4346" width="8.75" style="51" customWidth="1"/>
    <col min="4347" max="4347" width="10.875" style="51" customWidth="1"/>
    <col min="4348" max="4348" width="3.75" style="51" customWidth="1"/>
    <col min="4349" max="4349" width="3.625" style="51" customWidth="1"/>
    <col min="4350" max="4350" width="3.375" style="51" customWidth="1"/>
    <col min="4351" max="4351" width="3.875" style="51" customWidth="1"/>
    <col min="4352" max="4352" width="3.375" style="51" customWidth="1"/>
    <col min="4353" max="4353" width="3.625" style="51" customWidth="1"/>
    <col min="4354" max="4356" width="3.75" style="51" customWidth="1"/>
    <col min="4357" max="4357" width="3.375" style="51" customWidth="1"/>
    <col min="4358" max="4358" width="3.25" style="51" customWidth="1"/>
    <col min="4359" max="4359" width="3.875" style="51" customWidth="1"/>
    <col min="4360" max="4360" width="9" style="51"/>
    <col min="4361" max="4361" width="13.75" style="51" customWidth="1"/>
    <col min="4362" max="4597" width="9" style="51"/>
    <col min="4598" max="4598" width="4.625" style="51" customWidth="1"/>
    <col min="4599" max="4599" width="20" style="51" customWidth="1"/>
    <col min="4600" max="4600" width="35.125" style="51" customWidth="1"/>
    <col min="4601" max="4601" width="10" style="51" customWidth="1"/>
    <col min="4602" max="4602" width="8.75" style="51" customWidth="1"/>
    <col min="4603" max="4603" width="10.875" style="51" customWidth="1"/>
    <col min="4604" max="4604" width="3.75" style="51" customWidth="1"/>
    <col min="4605" max="4605" width="3.625" style="51" customWidth="1"/>
    <col min="4606" max="4606" width="3.375" style="51" customWidth="1"/>
    <col min="4607" max="4607" width="3.875" style="51" customWidth="1"/>
    <col min="4608" max="4608" width="3.375" style="51" customWidth="1"/>
    <col min="4609" max="4609" width="3.625" style="51" customWidth="1"/>
    <col min="4610" max="4612" width="3.75" style="51" customWidth="1"/>
    <col min="4613" max="4613" width="3.375" style="51" customWidth="1"/>
    <col min="4614" max="4614" width="3.25" style="51" customWidth="1"/>
    <col min="4615" max="4615" width="3.875" style="51" customWidth="1"/>
    <col min="4616" max="4616" width="9" style="51"/>
    <col min="4617" max="4617" width="13.75" style="51" customWidth="1"/>
    <col min="4618" max="4853" width="9" style="51"/>
    <col min="4854" max="4854" width="4.625" style="51" customWidth="1"/>
    <col min="4855" max="4855" width="20" style="51" customWidth="1"/>
    <col min="4856" max="4856" width="35.125" style="51" customWidth="1"/>
    <col min="4857" max="4857" width="10" style="51" customWidth="1"/>
    <col min="4858" max="4858" width="8.75" style="51" customWidth="1"/>
    <col min="4859" max="4859" width="10.875" style="51" customWidth="1"/>
    <col min="4860" max="4860" width="3.75" style="51" customWidth="1"/>
    <col min="4861" max="4861" width="3.625" style="51" customWidth="1"/>
    <col min="4862" max="4862" width="3.375" style="51" customWidth="1"/>
    <col min="4863" max="4863" width="3.875" style="51" customWidth="1"/>
    <col min="4864" max="4864" width="3.375" style="51" customWidth="1"/>
    <col min="4865" max="4865" width="3.625" style="51" customWidth="1"/>
    <col min="4866" max="4868" width="3.75" style="51" customWidth="1"/>
    <col min="4869" max="4869" width="3.375" style="51" customWidth="1"/>
    <col min="4870" max="4870" width="3.25" style="51" customWidth="1"/>
    <col min="4871" max="4871" width="3.875" style="51" customWidth="1"/>
    <col min="4872" max="4872" width="9" style="51"/>
    <col min="4873" max="4873" width="13.75" style="51" customWidth="1"/>
    <col min="4874" max="5109" width="9" style="51"/>
    <col min="5110" max="5110" width="4.625" style="51" customWidth="1"/>
    <col min="5111" max="5111" width="20" style="51" customWidth="1"/>
    <col min="5112" max="5112" width="35.125" style="51" customWidth="1"/>
    <col min="5113" max="5113" width="10" style="51" customWidth="1"/>
    <col min="5114" max="5114" width="8.75" style="51" customWidth="1"/>
    <col min="5115" max="5115" width="10.875" style="51" customWidth="1"/>
    <col min="5116" max="5116" width="3.75" style="51" customWidth="1"/>
    <col min="5117" max="5117" width="3.625" style="51" customWidth="1"/>
    <col min="5118" max="5118" width="3.375" style="51" customWidth="1"/>
    <col min="5119" max="5119" width="3.875" style="51" customWidth="1"/>
    <col min="5120" max="5120" width="3.375" style="51" customWidth="1"/>
    <col min="5121" max="5121" width="3.625" style="51" customWidth="1"/>
    <col min="5122" max="5124" width="3.75" style="51" customWidth="1"/>
    <col min="5125" max="5125" width="3.375" style="51" customWidth="1"/>
    <col min="5126" max="5126" width="3.25" style="51" customWidth="1"/>
    <col min="5127" max="5127" width="3.875" style="51" customWidth="1"/>
    <col min="5128" max="5128" width="9" style="51"/>
    <col min="5129" max="5129" width="13.75" style="51" customWidth="1"/>
    <col min="5130" max="5365" width="9" style="51"/>
    <col min="5366" max="5366" width="4.625" style="51" customWidth="1"/>
    <col min="5367" max="5367" width="20" style="51" customWidth="1"/>
    <col min="5368" max="5368" width="35.125" style="51" customWidth="1"/>
    <col min="5369" max="5369" width="10" style="51" customWidth="1"/>
    <col min="5370" max="5370" width="8.75" style="51" customWidth="1"/>
    <col min="5371" max="5371" width="10.875" style="51" customWidth="1"/>
    <col min="5372" max="5372" width="3.75" style="51" customWidth="1"/>
    <col min="5373" max="5373" width="3.625" style="51" customWidth="1"/>
    <col min="5374" max="5374" width="3.375" style="51" customWidth="1"/>
    <col min="5375" max="5375" width="3.875" style="51" customWidth="1"/>
    <col min="5376" max="5376" width="3.375" style="51" customWidth="1"/>
    <col min="5377" max="5377" width="3.625" style="51" customWidth="1"/>
    <col min="5378" max="5380" width="3.75" style="51" customWidth="1"/>
    <col min="5381" max="5381" width="3.375" style="51" customWidth="1"/>
    <col min="5382" max="5382" width="3.25" style="51" customWidth="1"/>
    <col min="5383" max="5383" width="3.875" style="51" customWidth="1"/>
    <col min="5384" max="5384" width="9" style="51"/>
    <col min="5385" max="5385" width="13.75" style="51" customWidth="1"/>
    <col min="5386" max="5621" width="9" style="51"/>
    <col min="5622" max="5622" width="4.625" style="51" customWidth="1"/>
    <col min="5623" max="5623" width="20" style="51" customWidth="1"/>
    <col min="5624" max="5624" width="35.125" style="51" customWidth="1"/>
    <col min="5625" max="5625" width="10" style="51" customWidth="1"/>
    <col min="5626" max="5626" width="8.75" style="51" customWidth="1"/>
    <col min="5627" max="5627" width="10.875" style="51" customWidth="1"/>
    <col min="5628" max="5628" width="3.75" style="51" customWidth="1"/>
    <col min="5629" max="5629" width="3.625" style="51" customWidth="1"/>
    <col min="5630" max="5630" width="3.375" style="51" customWidth="1"/>
    <col min="5631" max="5631" width="3.875" style="51" customWidth="1"/>
    <col min="5632" max="5632" width="3.375" style="51" customWidth="1"/>
    <col min="5633" max="5633" width="3.625" style="51" customWidth="1"/>
    <col min="5634" max="5636" width="3.75" style="51" customWidth="1"/>
    <col min="5637" max="5637" width="3.375" style="51" customWidth="1"/>
    <col min="5638" max="5638" width="3.25" style="51" customWidth="1"/>
    <col min="5639" max="5639" width="3.875" style="51" customWidth="1"/>
    <col min="5640" max="5640" width="9" style="51"/>
    <col min="5641" max="5641" width="13.75" style="51" customWidth="1"/>
    <col min="5642" max="5877" width="9" style="51"/>
    <col min="5878" max="5878" width="4.625" style="51" customWidth="1"/>
    <col min="5879" max="5879" width="20" style="51" customWidth="1"/>
    <col min="5880" max="5880" width="35.125" style="51" customWidth="1"/>
    <col min="5881" max="5881" width="10" style="51" customWidth="1"/>
    <col min="5882" max="5882" width="8.75" style="51" customWidth="1"/>
    <col min="5883" max="5883" width="10.875" style="51" customWidth="1"/>
    <col min="5884" max="5884" width="3.75" style="51" customWidth="1"/>
    <col min="5885" max="5885" width="3.625" style="51" customWidth="1"/>
    <col min="5886" max="5886" width="3.375" style="51" customWidth="1"/>
    <col min="5887" max="5887" width="3.875" style="51" customWidth="1"/>
    <col min="5888" max="5888" width="3.375" style="51" customWidth="1"/>
    <col min="5889" max="5889" width="3.625" style="51" customWidth="1"/>
    <col min="5890" max="5892" width="3.75" style="51" customWidth="1"/>
    <col min="5893" max="5893" width="3.375" style="51" customWidth="1"/>
    <col min="5894" max="5894" width="3.25" style="51" customWidth="1"/>
    <col min="5895" max="5895" width="3.875" style="51" customWidth="1"/>
    <col min="5896" max="5896" width="9" style="51"/>
    <col min="5897" max="5897" width="13.75" style="51" customWidth="1"/>
    <col min="5898" max="6133" width="9" style="51"/>
    <col min="6134" max="6134" width="4.625" style="51" customWidth="1"/>
    <col min="6135" max="6135" width="20" style="51" customWidth="1"/>
    <col min="6136" max="6136" width="35.125" style="51" customWidth="1"/>
    <col min="6137" max="6137" width="10" style="51" customWidth="1"/>
    <col min="6138" max="6138" width="8.75" style="51" customWidth="1"/>
    <col min="6139" max="6139" width="10.875" style="51" customWidth="1"/>
    <col min="6140" max="6140" width="3.75" style="51" customWidth="1"/>
    <col min="6141" max="6141" width="3.625" style="51" customWidth="1"/>
    <col min="6142" max="6142" width="3.375" style="51" customWidth="1"/>
    <col min="6143" max="6143" width="3.875" style="51" customWidth="1"/>
    <col min="6144" max="6144" width="3.375" style="51" customWidth="1"/>
    <col min="6145" max="6145" width="3.625" style="51" customWidth="1"/>
    <col min="6146" max="6148" width="3.75" style="51" customWidth="1"/>
    <col min="6149" max="6149" width="3.375" style="51" customWidth="1"/>
    <col min="6150" max="6150" width="3.25" style="51" customWidth="1"/>
    <col min="6151" max="6151" width="3.875" style="51" customWidth="1"/>
    <col min="6152" max="6152" width="9" style="51"/>
    <col min="6153" max="6153" width="13.75" style="51" customWidth="1"/>
    <col min="6154" max="6389" width="9" style="51"/>
    <col min="6390" max="6390" width="4.625" style="51" customWidth="1"/>
    <col min="6391" max="6391" width="20" style="51" customWidth="1"/>
    <col min="6392" max="6392" width="35.125" style="51" customWidth="1"/>
    <col min="6393" max="6393" width="10" style="51" customWidth="1"/>
    <col min="6394" max="6394" width="8.75" style="51" customWidth="1"/>
    <col min="6395" max="6395" width="10.875" style="51" customWidth="1"/>
    <col min="6396" max="6396" width="3.75" style="51" customWidth="1"/>
    <col min="6397" max="6397" width="3.625" style="51" customWidth="1"/>
    <col min="6398" max="6398" width="3.375" style="51" customWidth="1"/>
    <col min="6399" max="6399" width="3.875" style="51" customWidth="1"/>
    <col min="6400" max="6400" width="3.375" style="51" customWidth="1"/>
    <col min="6401" max="6401" width="3.625" style="51" customWidth="1"/>
    <col min="6402" max="6404" width="3.75" style="51" customWidth="1"/>
    <col min="6405" max="6405" width="3.375" style="51" customWidth="1"/>
    <col min="6406" max="6406" width="3.25" style="51" customWidth="1"/>
    <col min="6407" max="6407" width="3.875" style="51" customWidth="1"/>
    <col min="6408" max="6408" width="9" style="51"/>
    <col min="6409" max="6409" width="13.75" style="51" customWidth="1"/>
    <col min="6410" max="6645" width="9" style="51"/>
    <col min="6646" max="6646" width="4.625" style="51" customWidth="1"/>
    <col min="6647" max="6647" width="20" style="51" customWidth="1"/>
    <col min="6648" max="6648" width="35.125" style="51" customWidth="1"/>
    <col min="6649" max="6649" width="10" style="51" customWidth="1"/>
    <col min="6650" max="6650" width="8.75" style="51" customWidth="1"/>
    <col min="6651" max="6651" width="10.875" style="51" customWidth="1"/>
    <col min="6652" max="6652" width="3.75" style="51" customWidth="1"/>
    <col min="6653" max="6653" width="3.625" style="51" customWidth="1"/>
    <col min="6654" max="6654" width="3.375" style="51" customWidth="1"/>
    <col min="6655" max="6655" width="3.875" style="51" customWidth="1"/>
    <col min="6656" max="6656" width="3.375" style="51" customWidth="1"/>
    <col min="6657" max="6657" width="3.625" style="51" customWidth="1"/>
    <col min="6658" max="6660" width="3.75" style="51" customWidth="1"/>
    <col min="6661" max="6661" width="3.375" style="51" customWidth="1"/>
    <col min="6662" max="6662" width="3.25" style="51" customWidth="1"/>
    <col min="6663" max="6663" width="3.875" style="51" customWidth="1"/>
    <col min="6664" max="6664" width="9" style="51"/>
    <col min="6665" max="6665" width="13.75" style="51" customWidth="1"/>
    <col min="6666" max="6901" width="9" style="51"/>
    <col min="6902" max="6902" width="4.625" style="51" customWidth="1"/>
    <col min="6903" max="6903" width="20" style="51" customWidth="1"/>
    <col min="6904" max="6904" width="35.125" style="51" customWidth="1"/>
    <col min="6905" max="6905" width="10" style="51" customWidth="1"/>
    <col min="6906" max="6906" width="8.75" style="51" customWidth="1"/>
    <col min="6907" max="6907" width="10.875" style="51" customWidth="1"/>
    <col min="6908" max="6908" width="3.75" style="51" customWidth="1"/>
    <col min="6909" max="6909" width="3.625" style="51" customWidth="1"/>
    <col min="6910" max="6910" width="3.375" style="51" customWidth="1"/>
    <col min="6911" max="6911" width="3.875" style="51" customWidth="1"/>
    <col min="6912" max="6912" width="3.375" style="51" customWidth="1"/>
    <col min="6913" max="6913" width="3.625" style="51" customWidth="1"/>
    <col min="6914" max="6916" width="3.75" style="51" customWidth="1"/>
    <col min="6917" max="6917" width="3.375" style="51" customWidth="1"/>
    <col min="6918" max="6918" width="3.25" style="51" customWidth="1"/>
    <col min="6919" max="6919" width="3.875" style="51" customWidth="1"/>
    <col min="6920" max="6920" width="9" style="51"/>
    <col min="6921" max="6921" width="13.75" style="51" customWidth="1"/>
    <col min="6922" max="7157" width="9" style="51"/>
    <col min="7158" max="7158" width="4.625" style="51" customWidth="1"/>
    <col min="7159" max="7159" width="20" style="51" customWidth="1"/>
    <col min="7160" max="7160" width="35.125" style="51" customWidth="1"/>
    <col min="7161" max="7161" width="10" style="51" customWidth="1"/>
    <col min="7162" max="7162" width="8.75" style="51" customWidth="1"/>
    <col min="7163" max="7163" width="10.875" style="51" customWidth="1"/>
    <col min="7164" max="7164" width="3.75" style="51" customWidth="1"/>
    <col min="7165" max="7165" width="3.625" style="51" customWidth="1"/>
    <col min="7166" max="7166" width="3.375" style="51" customWidth="1"/>
    <col min="7167" max="7167" width="3.875" style="51" customWidth="1"/>
    <col min="7168" max="7168" width="3.375" style="51" customWidth="1"/>
    <col min="7169" max="7169" width="3.625" style="51" customWidth="1"/>
    <col min="7170" max="7172" width="3.75" style="51" customWidth="1"/>
    <col min="7173" max="7173" width="3.375" style="51" customWidth="1"/>
    <col min="7174" max="7174" width="3.25" style="51" customWidth="1"/>
    <col min="7175" max="7175" width="3.875" style="51" customWidth="1"/>
    <col min="7176" max="7176" width="9" style="51"/>
    <col min="7177" max="7177" width="13.75" style="51" customWidth="1"/>
    <col min="7178" max="7413" width="9" style="51"/>
    <col min="7414" max="7414" width="4.625" style="51" customWidth="1"/>
    <col min="7415" max="7415" width="20" style="51" customWidth="1"/>
    <col min="7416" max="7416" width="35.125" style="51" customWidth="1"/>
    <col min="7417" max="7417" width="10" style="51" customWidth="1"/>
    <col min="7418" max="7418" width="8.75" style="51" customWidth="1"/>
    <col min="7419" max="7419" width="10.875" style="51" customWidth="1"/>
    <col min="7420" max="7420" width="3.75" style="51" customWidth="1"/>
    <col min="7421" max="7421" width="3.625" style="51" customWidth="1"/>
    <col min="7422" max="7422" width="3.375" style="51" customWidth="1"/>
    <col min="7423" max="7423" width="3.875" style="51" customWidth="1"/>
    <col min="7424" max="7424" width="3.375" style="51" customWidth="1"/>
    <col min="7425" max="7425" width="3.625" style="51" customWidth="1"/>
    <col min="7426" max="7428" width="3.75" style="51" customWidth="1"/>
    <col min="7429" max="7429" width="3.375" style="51" customWidth="1"/>
    <col min="7430" max="7430" width="3.25" style="51" customWidth="1"/>
    <col min="7431" max="7431" width="3.875" style="51" customWidth="1"/>
    <col min="7432" max="7432" width="9" style="51"/>
    <col min="7433" max="7433" width="13.75" style="51" customWidth="1"/>
    <col min="7434" max="7669" width="9" style="51"/>
    <col min="7670" max="7670" width="4.625" style="51" customWidth="1"/>
    <col min="7671" max="7671" width="20" style="51" customWidth="1"/>
    <col min="7672" max="7672" width="35.125" style="51" customWidth="1"/>
    <col min="7673" max="7673" width="10" style="51" customWidth="1"/>
    <col min="7674" max="7674" width="8.75" style="51" customWidth="1"/>
    <col min="7675" max="7675" width="10.875" style="51" customWidth="1"/>
    <col min="7676" max="7676" width="3.75" style="51" customWidth="1"/>
    <col min="7677" max="7677" width="3.625" style="51" customWidth="1"/>
    <col min="7678" max="7678" width="3.375" style="51" customWidth="1"/>
    <col min="7679" max="7679" width="3.875" style="51" customWidth="1"/>
    <col min="7680" max="7680" width="3.375" style="51" customWidth="1"/>
    <col min="7681" max="7681" width="3.625" style="51" customWidth="1"/>
    <col min="7682" max="7684" width="3.75" style="51" customWidth="1"/>
    <col min="7685" max="7685" width="3.375" style="51" customWidth="1"/>
    <col min="7686" max="7686" width="3.25" style="51" customWidth="1"/>
    <col min="7687" max="7687" width="3.875" style="51" customWidth="1"/>
    <col min="7688" max="7688" width="9" style="51"/>
    <col min="7689" max="7689" width="13.75" style="51" customWidth="1"/>
    <col min="7690" max="7925" width="9" style="51"/>
    <col min="7926" max="7926" width="4.625" style="51" customWidth="1"/>
    <col min="7927" max="7927" width="20" style="51" customWidth="1"/>
    <col min="7928" max="7928" width="35.125" style="51" customWidth="1"/>
    <col min="7929" max="7929" width="10" style="51" customWidth="1"/>
    <col min="7930" max="7930" width="8.75" style="51" customWidth="1"/>
    <col min="7931" max="7931" width="10.875" style="51" customWidth="1"/>
    <col min="7932" max="7932" width="3.75" style="51" customWidth="1"/>
    <col min="7933" max="7933" width="3.625" style="51" customWidth="1"/>
    <col min="7934" max="7934" width="3.375" style="51" customWidth="1"/>
    <col min="7935" max="7935" width="3.875" style="51" customWidth="1"/>
    <col min="7936" max="7936" width="3.375" style="51" customWidth="1"/>
    <col min="7937" max="7937" width="3.625" style="51" customWidth="1"/>
    <col min="7938" max="7940" width="3.75" style="51" customWidth="1"/>
    <col min="7941" max="7941" width="3.375" style="51" customWidth="1"/>
    <col min="7942" max="7942" width="3.25" style="51" customWidth="1"/>
    <col min="7943" max="7943" width="3.875" style="51" customWidth="1"/>
    <col min="7944" max="7944" width="9" style="51"/>
    <col min="7945" max="7945" width="13.75" style="51" customWidth="1"/>
    <col min="7946" max="8181" width="9" style="51"/>
    <col min="8182" max="8182" width="4.625" style="51" customWidth="1"/>
    <col min="8183" max="8183" width="20" style="51" customWidth="1"/>
    <col min="8184" max="8184" width="35.125" style="51" customWidth="1"/>
    <col min="8185" max="8185" width="10" style="51" customWidth="1"/>
    <col min="8186" max="8186" width="8.75" style="51" customWidth="1"/>
    <col min="8187" max="8187" width="10.875" style="51" customWidth="1"/>
    <col min="8188" max="8188" width="3.75" style="51" customWidth="1"/>
    <col min="8189" max="8189" width="3.625" style="51" customWidth="1"/>
    <col min="8190" max="8190" width="3.375" style="51" customWidth="1"/>
    <col min="8191" max="8191" width="3.875" style="51" customWidth="1"/>
    <col min="8192" max="8192" width="3.375" style="51" customWidth="1"/>
    <col min="8193" max="8193" width="3.625" style="51" customWidth="1"/>
    <col min="8194" max="8196" width="3.75" style="51" customWidth="1"/>
    <col min="8197" max="8197" width="3.375" style="51" customWidth="1"/>
    <col min="8198" max="8198" width="3.25" style="51" customWidth="1"/>
    <col min="8199" max="8199" width="3.875" style="51" customWidth="1"/>
    <col min="8200" max="8200" width="9" style="51"/>
    <col min="8201" max="8201" width="13.75" style="51" customWidth="1"/>
    <col min="8202" max="8437" width="9" style="51"/>
    <col min="8438" max="8438" width="4.625" style="51" customWidth="1"/>
    <col min="8439" max="8439" width="20" style="51" customWidth="1"/>
    <col min="8440" max="8440" width="35.125" style="51" customWidth="1"/>
    <col min="8441" max="8441" width="10" style="51" customWidth="1"/>
    <col min="8442" max="8442" width="8.75" style="51" customWidth="1"/>
    <col min="8443" max="8443" width="10.875" style="51" customWidth="1"/>
    <col min="8444" max="8444" width="3.75" style="51" customWidth="1"/>
    <col min="8445" max="8445" width="3.625" style="51" customWidth="1"/>
    <col min="8446" max="8446" width="3.375" style="51" customWidth="1"/>
    <col min="8447" max="8447" width="3.875" style="51" customWidth="1"/>
    <col min="8448" max="8448" width="3.375" style="51" customWidth="1"/>
    <col min="8449" max="8449" width="3.625" style="51" customWidth="1"/>
    <col min="8450" max="8452" width="3.75" style="51" customWidth="1"/>
    <col min="8453" max="8453" width="3.375" style="51" customWidth="1"/>
    <col min="8454" max="8454" width="3.25" style="51" customWidth="1"/>
    <col min="8455" max="8455" width="3.875" style="51" customWidth="1"/>
    <col min="8456" max="8456" width="9" style="51"/>
    <col min="8457" max="8457" width="13.75" style="51" customWidth="1"/>
    <col min="8458" max="8693" width="9" style="51"/>
    <col min="8694" max="8694" width="4.625" style="51" customWidth="1"/>
    <col min="8695" max="8695" width="20" style="51" customWidth="1"/>
    <col min="8696" max="8696" width="35.125" style="51" customWidth="1"/>
    <col min="8697" max="8697" width="10" style="51" customWidth="1"/>
    <col min="8698" max="8698" width="8.75" style="51" customWidth="1"/>
    <col min="8699" max="8699" width="10.875" style="51" customWidth="1"/>
    <col min="8700" max="8700" width="3.75" style="51" customWidth="1"/>
    <col min="8701" max="8701" width="3.625" style="51" customWidth="1"/>
    <col min="8702" max="8702" width="3.375" style="51" customWidth="1"/>
    <col min="8703" max="8703" width="3.875" style="51" customWidth="1"/>
    <col min="8704" max="8704" width="3.375" style="51" customWidth="1"/>
    <col min="8705" max="8705" width="3.625" style="51" customWidth="1"/>
    <col min="8706" max="8708" width="3.75" style="51" customWidth="1"/>
    <col min="8709" max="8709" width="3.375" style="51" customWidth="1"/>
    <col min="8710" max="8710" width="3.25" style="51" customWidth="1"/>
    <col min="8711" max="8711" width="3.875" style="51" customWidth="1"/>
    <col min="8712" max="8712" width="9" style="51"/>
    <col min="8713" max="8713" width="13.75" style="51" customWidth="1"/>
    <col min="8714" max="8949" width="9" style="51"/>
    <col min="8950" max="8950" width="4.625" style="51" customWidth="1"/>
    <col min="8951" max="8951" width="20" style="51" customWidth="1"/>
    <col min="8952" max="8952" width="35.125" style="51" customWidth="1"/>
    <col min="8953" max="8953" width="10" style="51" customWidth="1"/>
    <col min="8954" max="8954" width="8.75" style="51" customWidth="1"/>
    <col min="8955" max="8955" width="10.875" style="51" customWidth="1"/>
    <col min="8956" max="8956" width="3.75" style="51" customWidth="1"/>
    <col min="8957" max="8957" width="3.625" style="51" customWidth="1"/>
    <col min="8958" max="8958" width="3.375" style="51" customWidth="1"/>
    <col min="8959" max="8959" width="3.875" style="51" customWidth="1"/>
    <col min="8960" max="8960" width="3.375" style="51" customWidth="1"/>
    <col min="8961" max="8961" width="3.625" style="51" customWidth="1"/>
    <col min="8962" max="8964" width="3.75" style="51" customWidth="1"/>
    <col min="8965" max="8965" width="3.375" style="51" customWidth="1"/>
    <col min="8966" max="8966" width="3.25" style="51" customWidth="1"/>
    <col min="8967" max="8967" width="3.875" style="51" customWidth="1"/>
    <col min="8968" max="8968" width="9" style="51"/>
    <col min="8969" max="8969" width="13.75" style="51" customWidth="1"/>
    <col min="8970" max="9205" width="9" style="51"/>
    <col min="9206" max="9206" width="4.625" style="51" customWidth="1"/>
    <col min="9207" max="9207" width="20" style="51" customWidth="1"/>
    <col min="9208" max="9208" width="35.125" style="51" customWidth="1"/>
    <col min="9209" max="9209" width="10" style="51" customWidth="1"/>
    <col min="9210" max="9210" width="8.75" style="51" customWidth="1"/>
    <col min="9211" max="9211" width="10.875" style="51" customWidth="1"/>
    <col min="9212" max="9212" width="3.75" style="51" customWidth="1"/>
    <col min="9213" max="9213" width="3.625" style="51" customWidth="1"/>
    <col min="9214" max="9214" width="3.375" style="51" customWidth="1"/>
    <col min="9215" max="9215" width="3.875" style="51" customWidth="1"/>
    <col min="9216" max="9216" width="3.375" style="51" customWidth="1"/>
    <col min="9217" max="9217" width="3.625" style="51" customWidth="1"/>
    <col min="9218" max="9220" width="3.75" style="51" customWidth="1"/>
    <col min="9221" max="9221" width="3.375" style="51" customWidth="1"/>
    <col min="9222" max="9222" width="3.25" style="51" customWidth="1"/>
    <col min="9223" max="9223" width="3.875" style="51" customWidth="1"/>
    <col min="9224" max="9224" width="9" style="51"/>
    <col min="9225" max="9225" width="13.75" style="51" customWidth="1"/>
    <col min="9226" max="9461" width="9" style="51"/>
    <col min="9462" max="9462" width="4.625" style="51" customWidth="1"/>
    <col min="9463" max="9463" width="20" style="51" customWidth="1"/>
    <col min="9464" max="9464" width="35.125" style="51" customWidth="1"/>
    <col min="9465" max="9465" width="10" style="51" customWidth="1"/>
    <col min="9466" max="9466" width="8.75" style="51" customWidth="1"/>
    <col min="9467" max="9467" width="10.875" style="51" customWidth="1"/>
    <col min="9468" max="9468" width="3.75" style="51" customWidth="1"/>
    <col min="9469" max="9469" width="3.625" style="51" customWidth="1"/>
    <col min="9470" max="9470" width="3.375" style="51" customWidth="1"/>
    <col min="9471" max="9471" width="3.875" style="51" customWidth="1"/>
    <col min="9472" max="9472" width="3.375" style="51" customWidth="1"/>
    <col min="9473" max="9473" width="3.625" style="51" customWidth="1"/>
    <col min="9474" max="9476" width="3.75" style="51" customWidth="1"/>
    <col min="9477" max="9477" width="3.375" style="51" customWidth="1"/>
    <col min="9478" max="9478" width="3.25" style="51" customWidth="1"/>
    <col min="9479" max="9479" width="3.875" style="51" customWidth="1"/>
    <col min="9480" max="9480" width="9" style="51"/>
    <col min="9481" max="9481" width="13.75" style="51" customWidth="1"/>
    <col min="9482" max="9717" width="9" style="51"/>
    <col min="9718" max="9718" width="4.625" style="51" customWidth="1"/>
    <col min="9719" max="9719" width="20" style="51" customWidth="1"/>
    <col min="9720" max="9720" width="35.125" style="51" customWidth="1"/>
    <col min="9721" max="9721" width="10" style="51" customWidth="1"/>
    <col min="9722" max="9722" width="8.75" style="51" customWidth="1"/>
    <col min="9723" max="9723" width="10.875" style="51" customWidth="1"/>
    <col min="9724" max="9724" width="3.75" style="51" customWidth="1"/>
    <col min="9725" max="9725" width="3.625" style="51" customWidth="1"/>
    <col min="9726" max="9726" width="3.375" style="51" customWidth="1"/>
    <col min="9727" max="9727" width="3.875" style="51" customWidth="1"/>
    <col min="9728" max="9728" width="3.375" style="51" customWidth="1"/>
    <col min="9729" max="9729" width="3.625" style="51" customWidth="1"/>
    <col min="9730" max="9732" width="3.75" style="51" customWidth="1"/>
    <col min="9733" max="9733" width="3.375" style="51" customWidth="1"/>
    <col min="9734" max="9734" width="3.25" style="51" customWidth="1"/>
    <col min="9735" max="9735" width="3.875" style="51" customWidth="1"/>
    <col min="9736" max="9736" width="9" style="51"/>
    <col min="9737" max="9737" width="13.75" style="51" customWidth="1"/>
    <col min="9738" max="9973" width="9" style="51"/>
    <col min="9974" max="9974" width="4.625" style="51" customWidth="1"/>
    <col min="9975" max="9975" width="20" style="51" customWidth="1"/>
    <col min="9976" max="9976" width="35.125" style="51" customWidth="1"/>
    <col min="9977" max="9977" width="10" style="51" customWidth="1"/>
    <col min="9978" max="9978" width="8.75" style="51" customWidth="1"/>
    <col min="9979" max="9979" width="10.875" style="51" customWidth="1"/>
    <col min="9980" max="9980" width="3.75" style="51" customWidth="1"/>
    <col min="9981" max="9981" width="3.625" style="51" customWidth="1"/>
    <col min="9982" max="9982" width="3.375" style="51" customWidth="1"/>
    <col min="9983" max="9983" width="3.875" style="51" customWidth="1"/>
    <col min="9984" max="9984" width="3.375" style="51" customWidth="1"/>
    <col min="9985" max="9985" width="3.625" style="51" customWidth="1"/>
    <col min="9986" max="9988" width="3.75" style="51" customWidth="1"/>
    <col min="9989" max="9989" width="3.375" style="51" customWidth="1"/>
    <col min="9990" max="9990" width="3.25" style="51" customWidth="1"/>
    <col min="9991" max="9991" width="3.875" style="51" customWidth="1"/>
    <col min="9992" max="9992" width="9" style="51"/>
    <col min="9993" max="9993" width="13.75" style="51" customWidth="1"/>
    <col min="9994" max="10229" width="9" style="51"/>
    <col min="10230" max="10230" width="4.625" style="51" customWidth="1"/>
    <col min="10231" max="10231" width="20" style="51" customWidth="1"/>
    <col min="10232" max="10232" width="35.125" style="51" customWidth="1"/>
    <col min="10233" max="10233" width="10" style="51" customWidth="1"/>
    <col min="10234" max="10234" width="8.75" style="51" customWidth="1"/>
    <col min="10235" max="10235" width="10.875" style="51" customWidth="1"/>
    <col min="10236" max="10236" width="3.75" style="51" customWidth="1"/>
    <col min="10237" max="10237" width="3.625" style="51" customWidth="1"/>
    <col min="10238" max="10238" width="3.375" style="51" customWidth="1"/>
    <col min="10239" max="10239" width="3.875" style="51" customWidth="1"/>
    <col min="10240" max="10240" width="3.375" style="51" customWidth="1"/>
    <col min="10241" max="10241" width="3.625" style="51" customWidth="1"/>
    <col min="10242" max="10244" width="3.75" style="51" customWidth="1"/>
    <col min="10245" max="10245" width="3.375" style="51" customWidth="1"/>
    <col min="10246" max="10246" width="3.25" style="51" customWidth="1"/>
    <col min="10247" max="10247" width="3.875" style="51" customWidth="1"/>
    <col min="10248" max="10248" width="9" style="51"/>
    <col min="10249" max="10249" width="13.75" style="51" customWidth="1"/>
    <col min="10250" max="10485" width="9" style="51"/>
    <col min="10486" max="10486" width="4.625" style="51" customWidth="1"/>
    <col min="10487" max="10487" width="20" style="51" customWidth="1"/>
    <col min="10488" max="10488" width="35.125" style="51" customWidth="1"/>
    <col min="10489" max="10489" width="10" style="51" customWidth="1"/>
    <col min="10490" max="10490" width="8.75" style="51" customWidth="1"/>
    <col min="10491" max="10491" width="10.875" style="51" customWidth="1"/>
    <col min="10492" max="10492" width="3.75" style="51" customWidth="1"/>
    <col min="10493" max="10493" width="3.625" style="51" customWidth="1"/>
    <col min="10494" max="10494" width="3.375" style="51" customWidth="1"/>
    <col min="10495" max="10495" width="3.875" style="51" customWidth="1"/>
    <col min="10496" max="10496" width="3.375" style="51" customWidth="1"/>
    <col min="10497" max="10497" width="3.625" style="51" customWidth="1"/>
    <col min="10498" max="10500" width="3.75" style="51" customWidth="1"/>
    <col min="10501" max="10501" width="3.375" style="51" customWidth="1"/>
    <col min="10502" max="10502" width="3.25" style="51" customWidth="1"/>
    <col min="10503" max="10503" width="3.875" style="51" customWidth="1"/>
    <col min="10504" max="10504" width="9" style="51"/>
    <col min="10505" max="10505" width="13.75" style="51" customWidth="1"/>
    <col min="10506" max="10741" width="9" style="51"/>
    <col min="10742" max="10742" width="4.625" style="51" customWidth="1"/>
    <col min="10743" max="10743" width="20" style="51" customWidth="1"/>
    <col min="10744" max="10744" width="35.125" style="51" customWidth="1"/>
    <col min="10745" max="10745" width="10" style="51" customWidth="1"/>
    <col min="10746" max="10746" width="8.75" style="51" customWidth="1"/>
    <col min="10747" max="10747" width="10.875" style="51" customWidth="1"/>
    <col min="10748" max="10748" width="3.75" style="51" customWidth="1"/>
    <col min="10749" max="10749" width="3.625" style="51" customWidth="1"/>
    <col min="10750" max="10750" width="3.375" style="51" customWidth="1"/>
    <col min="10751" max="10751" width="3.875" style="51" customWidth="1"/>
    <col min="10752" max="10752" width="3.375" style="51" customWidth="1"/>
    <col min="10753" max="10753" width="3.625" style="51" customWidth="1"/>
    <col min="10754" max="10756" width="3.75" style="51" customWidth="1"/>
    <col min="10757" max="10757" width="3.375" style="51" customWidth="1"/>
    <col min="10758" max="10758" width="3.25" style="51" customWidth="1"/>
    <col min="10759" max="10759" width="3.875" style="51" customWidth="1"/>
    <col min="10760" max="10760" width="9" style="51"/>
    <col min="10761" max="10761" width="13.75" style="51" customWidth="1"/>
    <col min="10762" max="10997" width="9" style="51"/>
    <col min="10998" max="10998" width="4.625" style="51" customWidth="1"/>
    <col min="10999" max="10999" width="20" style="51" customWidth="1"/>
    <col min="11000" max="11000" width="35.125" style="51" customWidth="1"/>
    <col min="11001" max="11001" width="10" style="51" customWidth="1"/>
    <col min="11002" max="11002" width="8.75" style="51" customWidth="1"/>
    <col min="11003" max="11003" width="10.875" style="51" customWidth="1"/>
    <col min="11004" max="11004" width="3.75" style="51" customWidth="1"/>
    <col min="11005" max="11005" width="3.625" style="51" customWidth="1"/>
    <col min="11006" max="11006" width="3.375" style="51" customWidth="1"/>
    <col min="11007" max="11007" width="3.875" style="51" customWidth="1"/>
    <col min="11008" max="11008" width="3.375" style="51" customWidth="1"/>
    <col min="11009" max="11009" width="3.625" style="51" customWidth="1"/>
    <col min="11010" max="11012" width="3.75" style="51" customWidth="1"/>
    <col min="11013" max="11013" width="3.375" style="51" customWidth="1"/>
    <col min="11014" max="11014" width="3.25" style="51" customWidth="1"/>
    <col min="11015" max="11015" width="3.875" style="51" customWidth="1"/>
    <col min="11016" max="11016" width="9" style="51"/>
    <col min="11017" max="11017" width="13.75" style="51" customWidth="1"/>
    <col min="11018" max="11253" width="9" style="51"/>
    <col min="11254" max="11254" width="4.625" style="51" customWidth="1"/>
    <col min="11255" max="11255" width="20" style="51" customWidth="1"/>
    <col min="11256" max="11256" width="35.125" style="51" customWidth="1"/>
    <col min="11257" max="11257" width="10" style="51" customWidth="1"/>
    <col min="11258" max="11258" width="8.75" style="51" customWidth="1"/>
    <col min="11259" max="11259" width="10.875" style="51" customWidth="1"/>
    <col min="11260" max="11260" width="3.75" style="51" customWidth="1"/>
    <col min="11261" max="11261" width="3.625" style="51" customWidth="1"/>
    <col min="11262" max="11262" width="3.375" style="51" customWidth="1"/>
    <col min="11263" max="11263" width="3.875" style="51" customWidth="1"/>
    <col min="11264" max="11264" width="3.375" style="51" customWidth="1"/>
    <col min="11265" max="11265" width="3.625" style="51" customWidth="1"/>
    <col min="11266" max="11268" width="3.75" style="51" customWidth="1"/>
    <col min="11269" max="11269" width="3.375" style="51" customWidth="1"/>
    <col min="11270" max="11270" width="3.25" style="51" customWidth="1"/>
    <col min="11271" max="11271" width="3.875" style="51" customWidth="1"/>
    <col min="11272" max="11272" width="9" style="51"/>
    <col min="11273" max="11273" width="13.75" style="51" customWidth="1"/>
    <col min="11274" max="11509" width="9" style="51"/>
    <col min="11510" max="11510" width="4.625" style="51" customWidth="1"/>
    <col min="11511" max="11511" width="20" style="51" customWidth="1"/>
    <col min="11512" max="11512" width="35.125" style="51" customWidth="1"/>
    <col min="11513" max="11513" width="10" style="51" customWidth="1"/>
    <col min="11514" max="11514" width="8.75" style="51" customWidth="1"/>
    <col min="11515" max="11515" width="10.875" style="51" customWidth="1"/>
    <col min="11516" max="11516" width="3.75" style="51" customWidth="1"/>
    <col min="11517" max="11517" width="3.625" style="51" customWidth="1"/>
    <col min="11518" max="11518" width="3.375" style="51" customWidth="1"/>
    <col min="11519" max="11519" width="3.875" style="51" customWidth="1"/>
    <col min="11520" max="11520" width="3.375" style="51" customWidth="1"/>
    <col min="11521" max="11521" width="3.625" style="51" customWidth="1"/>
    <col min="11522" max="11524" width="3.75" style="51" customWidth="1"/>
    <col min="11525" max="11525" width="3.375" style="51" customWidth="1"/>
    <col min="11526" max="11526" width="3.25" style="51" customWidth="1"/>
    <col min="11527" max="11527" width="3.875" style="51" customWidth="1"/>
    <col min="11528" max="11528" width="9" style="51"/>
    <col min="11529" max="11529" width="13.75" style="51" customWidth="1"/>
    <col min="11530" max="11765" width="9" style="51"/>
    <col min="11766" max="11766" width="4.625" style="51" customWidth="1"/>
    <col min="11767" max="11767" width="20" style="51" customWidth="1"/>
    <col min="11768" max="11768" width="35.125" style="51" customWidth="1"/>
    <col min="11769" max="11769" width="10" style="51" customWidth="1"/>
    <col min="11770" max="11770" width="8.75" style="51" customWidth="1"/>
    <col min="11771" max="11771" width="10.875" style="51" customWidth="1"/>
    <col min="11772" max="11772" width="3.75" style="51" customWidth="1"/>
    <col min="11773" max="11773" width="3.625" style="51" customWidth="1"/>
    <col min="11774" max="11774" width="3.375" style="51" customWidth="1"/>
    <col min="11775" max="11775" width="3.875" style="51" customWidth="1"/>
    <col min="11776" max="11776" width="3.375" style="51" customWidth="1"/>
    <col min="11777" max="11777" width="3.625" style="51" customWidth="1"/>
    <col min="11778" max="11780" width="3.75" style="51" customWidth="1"/>
    <col min="11781" max="11781" width="3.375" style="51" customWidth="1"/>
    <col min="11782" max="11782" width="3.25" style="51" customWidth="1"/>
    <col min="11783" max="11783" width="3.875" style="51" customWidth="1"/>
    <col min="11784" max="11784" width="9" style="51"/>
    <col min="11785" max="11785" width="13.75" style="51" customWidth="1"/>
    <col min="11786" max="12021" width="9" style="51"/>
    <col min="12022" max="12022" width="4.625" style="51" customWidth="1"/>
    <col min="12023" max="12023" width="20" style="51" customWidth="1"/>
    <col min="12024" max="12024" width="35.125" style="51" customWidth="1"/>
    <col min="12025" max="12025" width="10" style="51" customWidth="1"/>
    <col min="12026" max="12026" width="8.75" style="51" customWidth="1"/>
    <col min="12027" max="12027" width="10.875" style="51" customWidth="1"/>
    <col min="12028" max="12028" width="3.75" style="51" customWidth="1"/>
    <col min="12029" max="12029" width="3.625" style="51" customWidth="1"/>
    <col min="12030" max="12030" width="3.375" style="51" customWidth="1"/>
    <col min="12031" max="12031" width="3.875" style="51" customWidth="1"/>
    <col min="12032" max="12032" width="3.375" style="51" customWidth="1"/>
    <col min="12033" max="12033" width="3.625" style="51" customWidth="1"/>
    <col min="12034" max="12036" width="3.75" style="51" customWidth="1"/>
    <col min="12037" max="12037" width="3.375" style="51" customWidth="1"/>
    <col min="12038" max="12038" width="3.25" style="51" customWidth="1"/>
    <col min="12039" max="12039" width="3.875" style="51" customWidth="1"/>
    <col min="12040" max="12040" width="9" style="51"/>
    <col min="12041" max="12041" width="13.75" style="51" customWidth="1"/>
    <col min="12042" max="12277" width="9" style="51"/>
    <col min="12278" max="12278" width="4.625" style="51" customWidth="1"/>
    <col min="12279" max="12279" width="20" style="51" customWidth="1"/>
    <col min="12280" max="12280" width="35.125" style="51" customWidth="1"/>
    <col min="12281" max="12281" width="10" style="51" customWidth="1"/>
    <col min="12282" max="12282" width="8.75" style="51" customWidth="1"/>
    <col min="12283" max="12283" width="10.875" style="51" customWidth="1"/>
    <col min="12284" max="12284" width="3.75" style="51" customWidth="1"/>
    <col min="12285" max="12285" width="3.625" style="51" customWidth="1"/>
    <col min="12286" max="12286" width="3.375" style="51" customWidth="1"/>
    <col min="12287" max="12287" width="3.875" style="51" customWidth="1"/>
    <col min="12288" max="12288" width="3.375" style="51" customWidth="1"/>
    <col min="12289" max="12289" width="3.625" style="51" customWidth="1"/>
    <col min="12290" max="12292" width="3.75" style="51" customWidth="1"/>
    <col min="12293" max="12293" width="3.375" style="51" customWidth="1"/>
    <col min="12294" max="12294" width="3.25" style="51" customWidth="1"/>
    <col min="12295" max="12295" width="3.875" style="51" customWidth="1"/>
    <col min="12296" max="12296" width="9" style="51"/>
    <col min="12297" max="12297" width="13.75" style="51" customWidth="1"/>
    <col min="12298" max="12533" width="9" style="51"/>
    <col min="12534" max="12534" width="4.625" style="51" customWidth="1"/>
    <col min="12535" max="12535" width="20" style="51" customWidth="1"/>
    <col min="12536" max="12536" width="35.125" style="51" customWidth="1"/>
    <col min="12537" max="12537" width="10" style="51" customWidth="1"/>
    <col min="12538" max="12538" width="8.75" style="51" customWidth="1"/>
    <col min="12539" max="12539" width="10.875" style="51" customWidth="1"/>
    <col min="12540" max="12540" width="3.75" style="51" customWidth="1"/>
    <col min="12541" max="12541" width="3.625" style="51" customWidth="1"/>
    <col min="12542" max="12542" width="3.375" style="51" customWidth="1"/>
    <col min="12543" max="12543" width="3.875" style="51" customWidth="1"/>
    <col min="12544" max="12544" width="3.375" style="51" customWidth="1"/>
    <col min="12545" max="12545" width="3.625" style="51" customWidth="1"/>
    <col min="12546" max="12548" width="3.75" style="51" customWidth="1"/>
    <col min="12549" max="12549" width="3.375" style="51" customWidth="1"/>
    <col min="12550" max="12550" width="3.25" style="51" customWidth="1"/>
    <col min="12551" max="12551" width="3.875" style="51" customWidth="1"/>
    <col min="12552" max="12552" width="9" style="51"/>
    <col min="12553" max="12553" width="13.75" style="51" customWidth="1"/>
    <col min="12554" max="12789" width="9" style="51"/>
    <col min="12790" max="12790" width="4.625" style="51" customWidth="1"/>
    <col min="12791" max="12791" width="20" style="51" customWidth="1"/>
    <col min="12792" max="12792" width="35.125" style="51" customWidth="1"/>
    <col min="12793" max="12793" width="10" style="51" customWidth="1"/>
    <col min="12794" max="12794" width="8.75" style="51" customWidth="1"/>
    <col min="12795" max="12795" width="10.875" style="51" customWidth="1"/>
    <col min="12796" max="12796" width="3.75" style="51" customWidth="1"/>
    <col min="12797" max="12797" width="3.625" style="51" customWidth="1"/>
    <col min="12798" max="12798" width="3.375" style="51" customWidth="1"/>
    <col min="12799" max="12799" width="3.875" style="51" customWidth="1"/>
    <col min="12800" max="12800" width="3.375" style="51" customWidth="1"/>
    <col min="12801" max="12801" width="3.625" style="51" customWidth="1"/>
    <col min="12802" max="12804" width="3.75" style="51" customWidth="1"/>
    <col min="12805" max="12805" width="3.375" style="51" customWidth="1"/>
    <col min="12806" max="12806" width="3.25" style="51" customWidth="1"/>
    <col min="12807" max="12807" width="3.875" style="51" customWidth="1"/>
    <col min="12808" max="12808" width="9" style="51"/>
    <col min="12809" max="12809" width="13.75" style="51" customWidth="1"/>
    <col min="12810" max="13045" width="9" style="51"/>
    <col min="13046" max="13046" width="4.625" style="51" customWidth="1"/>
    <col min="13047" max="13047" width="20" style="51" customWidth="1"/>
    <col min="13048" max="13048" width="35.125" style="51" customWidth="1"/>
    <col min="13049" max="13049" width="10" style="51" customWidth="1"/>
    <col min="13050" max="13050" width="8.75" style="51" customWidth="1"/>
    <col min="13051" max="13051" width="10.875" style="51" customWidth="1"/>
    <col min="13052" max="13052" width="3.75" style="51" customWidth="1"/>
    <col min="13053" max="13053" width="3.625" style="51" customWidth="1"/>
    <col min="13054" max="13054" width="3.375" style="51" customWidth="1"/>
    <col min="13055" max="13055" width="3.875" style="51" customWidth="1"/>
    <col min="13056" max="13056" width="3.375" style="51" customWidth="1"/>
    <col min="13057" max="13057" width="3.625" style="51" customWidth="1"/>
    <col min="13058" max="13060" width="3.75" style="51" customWidth="1"/>
    <col min="13061" max="13061" width="3.375" style="51" customWidth="1"/>
    <col min="13062" max="13062" width="3.25" style="51" customWidth="1"/>
    <col min="13063" max="13063" width="3.875" style="51" customWidth="1"/>
    <col min="13064" max="13064" width="9" style="51"/>
    <col min="13065" max="13065" width="13.75" style="51" customWidth="1"/>
    <col min="13066" max="13301" width="9" style="51"/>
    <col min="13302" max="13302" width="4.625" style="51" customWidth="1"/>
    <col min="13303" max="13303" width="20" style="51" customWidth="1"/>
    <col min="13304" max="13304" width="35.125" style="51" customWidth="1"/>
    <col min="13305" max="13305" width="10" style="51" customWidth="1"/>
    <col min="13306" max="13306" width="8.75" style="51" customWidth="1"/>
    <col min="13307" max="13307" width="10.875" style="51" customWidth="1"/>
    <col min="13308" max="13308" width="3.75" style="51" customWidth="1"/>
    <col min="13309" max="13309" width="3.625" style="51" customWidth="1"/>
    <col min="13310" max="13310" width="3.375" style="51" customWidth="1"/>
    <col min="13311" max="13311" width="3.875" style="51" customWidth="1"/>
    <col min="13312" max="13312" width="3.375" style="51" customWidth="1"/>
    <col min="13313" max="13313" width="3.625" style="51" customWidth="1"/>
    <col min="13314" max="13316" width="3.75" style="51" customWidth="1"/>
    <col min="13317" max="13317" width="3.375" style="51" customWidth="1"/>
    <col min="13318" max="13318" width="3.25" style="51" customWidth="1"/>
    <col min="13319" max="13319" width="3.875" style="51" customWidth="1"/>
    <col min="13320" max="13320" width="9" style="51"/>
    <col min="13321" max="13321" width="13.75" style="51" customWidth="1"/>
    <col min="13322" max="13557" width="9" style="51"/>
    <col min="13558" max="13558" width="4.625" style="51" customWidth="1"/>
    <col min="13559" max="13559" width="20" style="51" customWidth="1"/>
    <col min="13560" max="13560" width="35.125" style="51" customWidth="1"/>
    <col min="13561" max="13561" width="10" style="51" customWidth="1"/>
    <col min="13562" max="13562" width="8.75" style="51" customWidth="1"/>
    <col min="13563" max="13563" width="10.875" style="51" customWidth="1"/>
    <col min="13564" max="13564" width="3.75" style="51" customWidth="1"/>
    <col min="13565" max="13565" width="3.625" style="51" customWidth="1"/>
    <col min="13566" max="13566" width="3.375" style="51" customWidth="1"/>
    <col min="13567" max="13567" width="3.875" style="51" customWidth="1"/>
    <col min="13568" max="13568" width="3.375" style="51" customWidth="1"/>
    <col min="13569" max="13569" width="3.625" style="51" customWidth="1"/>
    <col min="13570" max="13572" width="3.75" style="51" customWidth="1"/>
    <col min="13573" max="13573" width="3.375" style="51" customWidth="1"/>
    <col min="13574" max="13574" width="3.25" style="51" customWidth="1"/>
    <col min="13575" max="13575" width="3.875" style="51" customWidth="1"/>
    <col min="13576" max="13576" width="9" style="51"/>
    <col min="13577" max="13577" width="13.75" style="51" customWidth="1"/>
    <col min="13578" max="13813" width="9" style="51"/>
    <col min="13814" max="13814" width="4.625" style="51" customWidth="1"/>
    <col min="13815" max="13815" width="20" style="51" customWidth="1"/>
    <col min="13816" max="13816" width="35.125" style="51" customWidth="1"/>
    <col min="13817" max="13817" width="10" style="51" customWidth="1"/>
    <col min="13818" max="13818" width="8.75" style="51" customWidth="1"/>
    <col min="13819" max="13819" width="10.875" style="51" customWidth="1"/>
    <col min="13820" max="13820" width="3.75" style="51" customWidth="1"/>
    <col min="13821" max="13821" width="3.625" style="51" customWidth="1"/>
    <col min="13822" max="13822" width="3.375" style="51" customWidth="1"/>
    <col min="13823" max="13823" width="3.875" style="51" customWidth="1"/>
    <col min="13824" max="13824" width="3.375" style="51" customWidth="1"/>
    <col min="13825" max="13825" width="3.625" style="51" customWidth="1"/>
    <col min="13826" max="13828" width="3.75" style="51" customWidth="1"/>
    <col min="13829" max="13829" width="3.375" style="51" customWidth="1"/>
    <col min="13830" max="13830" width="3.25" style="51" customWidth="1"/>
    <col min="13831" max="13831" width="3.875" style="51" customWidth="1"/>
    <col min="13832" max="13832" width="9" style="51"/>
    <col min="13833" max="13833" width="13.75" style="51" customWidth="1"/>
    <col min="13834" max="14069" width="9" style="51"/>
    <col min="14070" max="14070" width="4.625" style="51" customWidth="1"/>
    <col min="14071" max="14071" width="20" style="51" customWidth="1"/>
    <col min="14072" max="14072" width="35.125" style="51" customWidth="1"/>
    <col min="14073" max="14073" width="10" style="51" customWidth="1"/>
    <col min="14074" max="14074" width="8.75" style="51" customWidth="1"/>
    <col min="14075" max="14075" width="10.875" style="51" customWidth="1"/>
    <col min="14076" max="14076" width="3.75" style="51" customWidth="1"/>
    <col min="14077" max="14077" width="3.625" style="51" customWidth="1"/>
    <col min="14078" max="14078" width="3.375" style="51" customWidth="1"/>
    <col min="14079" max="14079" width="3.875" style="51" customWidth="1"/>
    <col min="14080" max="14080" width="3.375" style="51" customWidth="1"/>
    <col min="14081" max="14081" width="3.625" style="51" customWidth="1"/>
    <col min="14082" max="14084" width="3.75" style="51" customWidth="1"/>
    <col min="14085" max="14085" width="3.375" style="51" customWidth="1"/>
    <col min="14086" max="14086" width="3.25" style="51" customWidth="1"/>
    <col min="14087" max="14087" width="3.875" style="51" customWidth="1"/>
    <col min="14088" max="14088" width="9" style="51"/>
    <col min="14089" max="14089" width="13.75" style="51" customWidth="1"/>
    <col min="14090" max="14325" width="9" style="51"/>
    <col min="14326" max="14326" width="4.625" style="51" customWidth="1"/>
    <col min="14327" max="14327" width="20" style="51" customWidth="1"/>
    <col min="14328" max="14328" width="35.125" style="51" customWidth="1"/>
    <col min="14329" max="14329" width="10" style="51" customWidth="1"/>
    <col min="14330" max="14330" width="8.75" style="51" customWidth="1"/>
    <col min="14331" max="14331" width="10.875" style="51" customWidth="1"/>
    <col min="14332" max="14332" width="3.75" style="51" customWidth="1"/>
    <col min="14333" max="14333" width="3.625" style="51" customWidth="1"/>
    <col min="14334" max="14334" width="3.375" style="51" customWidth="1"/>
    <col min="14335" max="14335" width="3.875" style="51" customWidth="1"/>
    <col min="14336" max="14336" width="3.375" style="51" customWidth="1"/>
    <col min="14337" max="14337" width="3.625" style="51" customWidth="1"/>
    <col min="14338" max="14340" width="3.75" style="51" customWidth="1"/>
    <col min="14341" max="14341" width="3.375" style="51" customWidth="1"/>
    <col min="14342" max="14342" width="3.25" style="51" customWidth="1"/>
    <col min="14343" max="14343" width="3.875" style="51" customWidth="1"/>
    <col min="14344" max="14344" width="9" style="51"/>
    <col min="14345" max="14345" width="13.75" style="51" customWidth="1"/>
    <col min="14346" max="14581" width="9" style="51"/>
    <col min="14582" max="14582" width="4.625" style="51" customWidth="1"/>
    <col min="14583" max="14583" width="20" style="51" customWidth="1"/>
    <col min="14584" max="14584" width="35.125" style="51" customWidth="1"/>
    <col min="14585" max="14585" width="10" style="51" customWidth="1"/>
    <col min="14586" max="14586" width="8.75" style="51" customWidth="1"/>
    <col min="14587" max="14587" width="10.875" style="51" customWidth="1"/>
    <col min="14588" max="14588" width="3.75" style="51" customWidth="1"/>
    <col min="14589" max="14589" width="3.625" style="51" customWidth="1"/>
    <col min="14590" max="14590" width="3.375" style="51" customWidth="1"/>
    <col min="14591" max="14591" width="3.875" style="51" customWidth="1"/>
    <col min="14592" max="14592" width="3.375" style="51" customWidth="1"/>
    <col min="14593" max="14593" width="3.625" style="51" customWidth="1"/>
    <col min="14594" max="14596" width="3.75" style="51" customWidth="1"/>
    <col min="14597" max="14597" width="3.375" style="51" customWidth="1"/>
    <col min="14598" max="14598" width="3.25" style="51" customWidth="1"/>
    <col min="14599" max="14599" width="3.875" style="51" customWidth="1"/>
    <col min="14600" max="14600" width="9" style="51"/>
    <col min="14601" max="14601" width="13.75" style="51" customWidth="1"/>
    <col min="14602" max="14837" width="9" style="51"/>
    <col min="14838" max="14838" width="4.625" style="51" customWidth="1"/>
    <col min="14839" max="14839" width="20" style="51" customWidth="1"/>
    <col min="14840" max="14840" width="35.125" style="51" customWidth="1"/>
    <col min="14841" max="14841" width="10" style="51" customWidth="1"/>
    <col min="14842" max="14842" width="8.75" style="51" customWidth="1"/>
    <col min="14843" max="14843" width="10.875" style="51" customWidth="1"/>
    <col min="14844" max="14844" width="3.75" style="51" customWidth="1"/>
    <col min="14845" max="14845" width="3.625" style="51" customWidth="1"/>
    <col min="14846" max="14846" width="3.375" style="51" customWidth="1"/>
    <col min="14847" max="14847" width="3.875" style="51" customWidth="1"/>
    <col min="14848" max="14848" width="3.375" style="51" customWidth="1"/>
    <col min="14849" max="14849" width="3.625" style="51" customWidth="1"/>
    <col min="14850" max="14852" width="3.75" style="51" customWidth="1"/>
    <col min="14853" max="14853" width="3.375" style="51" customWidth="1"/>
    <col min="14854" max="14854" width="3.25" style="51" customWidth="1"/>
    <col min="14855" max="14855" width="3.875" style="51" customWidth="1"/>
    <col min="14856" max="14856" width="9" style="51"/>
    <col min="14857" max="14857" width="13.75" style="51" customWidth="1"/>
    <col min="14858" max="15093" width="9" style="51"/>
    <col min="15094" max="15094" width="4.625" style="51" customWidth="1"/>
    <col min="15095" max="15095" width="20" style="51" customWidth="1"/>
    <col min="15096" max="15096" width="35.125" style="51" customWidth="1"/>
    <col min="15097" max="15097" width="10" style="51" customWidth="1"/>
    <col min="15098" max="15098" width="8.75" style="51" customWidth="1"/>
    <col min="15099" max="15099" width="10.875" style="51" customWidth="1"/>
    <col min="15100" max="15100" width="3.75" style="51" customWidth="1"/>
    <col min="15101" max="15101" width="3.625" style="51" customWidth="1"/>
    <col min="15102" max="15102" width="3.375" style="51" customWidth="1"/>
    <col min="15103" max="15103" width="3.875" style="51" customWidth="1"/>
    <col min="15104" max="15104" width="3.375" style="51" customWidth="1"/>
    <col min="15105" max="15105" width="3.625" style="51" customWidth="1"/>
    <col min="15106" max="15108" width="3.75" style="51" customWidth="1"/>
    <col min="15109" max="15109" width="3.375" style="51" customWidth="1"/>
    <col min="15110" max="15110" width="3.25" style="51" customWidth="1"/>
    <col min="15111" max="15111" width="3.875" style="51" customWidth="1"/>
    <col min="15112" max="15112" width="9" style="51"/>
    <col min="15113" max="15113" width="13.75" style="51" customWidth="1"/>
    <col min="15114" max="15349" width="9" style="51"/>
    <col min="15350" max="15350" width="4.625" style="51" customWidth="1"/>
    <col min="15351" max="15351" width="20" style="51" customWidth="1"/>
    <col min="15352" max="15352" width="35.125" style="51" customWidth="1"/>
    <col min="15353" max="15353" width="10" style="51" customWidth="1"/>
    <col min="15354" max="15354" width="8.75" style="51" customWidth="1"/>
    <col min="15355" max="15355" width="10.875" style="51" customWidth="1"/>
    <col min="15356" max="15356" width="3.75" style="51" customWidth="1"/>
    <col min="15357" max="15357" width="3.625" style="51" customWidth="1"/>
    <col min="15358" max="15358" width="3.375" style="51" customWidth="1"/>
    <col min="15359" max="15359" width="3.875" style="51" customWidth="1"/>
    <col min="15360" max="15360" width="3.375" style="51" customWidth="1"/>
    <col min="15361" max="15361" width="3.625" style="51" customWidth="1"/>
    <col min="15362" max="15364" width="3.75" style="51" customWidth="1"/>
    <col min="15365" max="15365" width="3.375" style="51" customWidth="1"/>
    <col min="15366" max="15366" width="3.25" style="51" customWidth="1"/>
    <col min="15367" max="15367" width="3.875" style="51" customWidth="1"/>
    <col min="15368" max="15368" width="9" style="51"/>
    <col min="15369" max="15369" width="13.75" style="51" customWidth="1"/>
    <col min="15370" max="15605" width="9" style="51"/>
    <col min="15606" max="15606" width="4.625" style="51" customWidth="1"/>
    <col min="15607" max="15607" width="20" style="51" customWidth="1"/>
    <col min="15608" max="15608" width="35.125" style="51" customWidth="1"/>
    <col min="15609" max="15609" width="10" style="51" customWidth="1"/>
    <col min="15610" max="15610" width="8.75" style="51" customWidth="1"/>
    <col min="15611" max="15611" width="10.875" style="51" customWidth="1"/>
    <col min="15612" max="15612" width="3.75" style="51" customWidth="1"/>
    <col min="15613" max="15613" width="3.625" style="51" customWidth="1"/>
    <col min="15614" max="15614" width="3.375" style="51" customWidth="1"/>
    <col min="15615" max="15615" width="3.875" style="51" customWidth="1"/>
    <col min="15616" max="15616" width="3.375" style="51" customWidth="1"/>
    <col min="15617" max="15617" width="3.625" style="51" customWidth="1"/>
    <col min="15618" max="15620" width="3.75" style="51" customWidth="1"/>
    <col min="15621" max="15621" width="3.375" style="51" customWidth="1"/>
    <col min="15622" max="15622" width="3.25" style="51" customWidth="1"/>
    <col min="15623" max="15623" width="3.875" style="51" customWidth="1"/>
    <col min="15624" max="15624" width="9" style="51"/>
    <col min="15625" max="15625" width="13.75" style="51" customWidth="1"/>
    <col min="15626" max="15861" width="9" style="51"/>
    <col min="15862" max="15862" width="4.625" style="51" customWidth="1"/>
    <col min="15863" max="15863" width="20" style="51" customWidth="1"/>
    <col min="15864" max="15864" width="35.125" style="51" customWidth="1"/>
    <col min="15865" max="15865" width="10" style="51" customWidth="1"/>
    <col min="15866" max="15866" width="8.75" style="51" customWidth="1"/>
    <col min="15867" max="15867" width="10.875" style="51" customWidth="1"/>
    <col min="15868" max="15868" width="3.75" style="51" customWidth="1"/>
    <col min="15869" max="15869" width="3.625" style="51" customWidth="1"/>
    <col min="15870" max="15870" width="3.375" style="51" customWidth="1"/>
    <col min="15871" max="15871" width="3.875" style="51" customWidth="1"/>
    <col min="15872" max="15872" width="3.375" style="51" customWidth="1"/>
    <col min="15873" max="15873" width="3.625" style="51" customWidth="1"/>
    <col min="15874" max="15876" width="3.75" style="51" customWidth="1"/>
    <col min="15877" max="15877" width="3.375" style="51" customWidth="1"/>
    <col min="15878" max="15878" width="3.25" style="51" customWidth="1"/>
    <col min="15879" max="15879" width="3.875" style="51" customWidth="1"/>
    <col min="15880" max="15880" width="9" style="51"/>
    <col min="15881" max="15881" width="13.75" style="51" customWidth="1"/>
    <col min="15882" max="16117" width="9" style="51"/>
    <col min="16118" max="16118" width="4.625" style="51" customWidth="1"/>
    <col min="16119" max="16119" width="20" style="51" customWidth="1"/>
    <col min="16120" max="16120" width="35.125" style="51" customWidth="1"/>
    <col min="16121" max="16121" width="10" style="51" customWidth="1"/>
    <col min="16122" max="16122" width="8.75" style="51" customWidth="1"/>
    <col min="16123" max="16123" width="10.875" style="51" customWidth="1"/>
    <col min="16124" max="16124" width="3.75" style="51" customWidth="1"/>
    <col min="16125" max="16125" width="3.625" style="51" customWidth="1"/>
    <col min="16126" max="16126" width="3.375" style="51" customWidth="1"/>
    <col min="16127" max="16127" width="3.875" style="51" customWidth="1"/>
    <col min="16128" max="16128" width="3.375" style="51" customWidth="1"/>
    <col min="16129" max="16129" width="3.625" style="51" customWidth="1"/>
    <col min="16130" max="16132" width="3.75" style="51" customWidth="1"/>
    <col min="16133" max="16133" width="3.375" style="51" customWidth="1"/>
    <col min="16134" max="16134" width="3.25" style="51" customWidth="1"/>
    <col min="16135" max="16135" width="3.875" style="51" customWidth="1"/>
    <col min="16136" max="16136" width="9" style="51"/>
    <col min="16137" max="16137" width="13.75" style="51" customWidth="1"/>
    <col min="16138" max="16384" width="9" style="51"/>
  </cols>
  <sheetData>
    <row r="3" spans="1:19" s="1" customFormat="1" ht="20.25" x14ac:dyDescent="0.3">
      <c r="A3" s="478" t="s">
        <v>326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266"/>
    </row>
    <row r="4" spans="1:19" s="1" customFormat="1" ht="20.25" x14ac:dyDescent="0.3">
      <c r="A4" s="478" t="s">
        <v>0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266"/>
    </row>
    <row r="5" spans="1:19" s="1" customFormat="1" ht="20.25" x14ac:dyDescent="0.3">
      <c r="A5" s="478"/>
      <c r="B5" s="478"/>
      <c r="C5" s="478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266"/>
    </row>
    <row r="6" spans="1:19" s="1" customFormat="1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4"/>
      <c r="S6" s="266"/>
    </row>
    <row r="7" spans="1:19" s="1" customFormat="1" x14ac:dyDescent="0.3">
      <c r="A7" s="70" t="s">
        <v>81</v>
      </c>
      <c r="B7" s="4"/>
      <c r="D7" s="5"/>
      <c r="F7" s="6"/>
      <c r="S7" s="266"/>
    </row>
    <row r="8" spans="1:19" s="1" customFormat="1" x14ac:dyDescent="0.3">
      <c r="A8" s="70"/>
      <c r="B8" s="7" t="s">
        <v>82</v>
      </c>
      <c r="D8" s="5"/>
      <c r="F8" s="6"/>
      <c r="P8" s="469" t="s">
        <v>3</v>
      </c>
      <c r="Q8" s="470"/>
      <c r="R8" s="471"/>
      <c r="S8" s="266"/>
    </row>
    <row r="9" spans="1:19" s="1" customFormat="1" ht="37.5" x14ac:dyDescent="0.3">
      <c r="A9" s="472" t="s">
        <v>4</v>
      </c>
      <c r="B9" s="472" t="s">
        <v>5</v>
      </c>
      <c r="C9" s="472" t="s">
        <v>6</v>
      </c>
      <c r="D9" s="8" t="s">
        <v>7</v>
      </c>
      <c r="E9" s="217" t="s">
        <v>8</v>
      </c>
      <c r="F9" s="9" t="s">
        <v>9</v>
      </c>
      <c r="G9" s="474" t="s">
        <v>158</v>
      </c>
      <c r="H9" s="474"/>
      <c r="I9" s="474"/>
      <c r="J9" s="474" t="s">
        <v>159</v>
      </c>
      <c r="K9" s="474"/>
      <c r="L9" s="474"/>
      <c r="M9" s="474"/>
      <c r="N9" s="474"/>
      <c r="O9" s="474"/>
      <c r="P9" s="474"/>
      <c r="Q9" s="474"/>
      <c r="R9" s="474"/>
      <c r="S9" s="267" t="s">
        <v>325</v>
      </c>
    </row>
    <row r="10" spans="1:19" s="1" customFormat="1" ht="37.5" x14ac:dyDescent="0.3">
      <c r="A10" s="473"/>
      <c r="B10" s="473"/>
      <c r="C10" s="473"/>
      <c r="D10" s="10" t="s">
        <v>12</v>
      </c>
      <c r="E10" s="218" t="s">
        <v>13</v>
      </c>
      <c r="F10" s="275" t="s">
        <v>14</v>
      </c>
      <c r="G10" s="24" t="s">
        <v>15</v>
      </c>
      <c r="H10" s="24" t="s">
        <v>16</v>
      </c>
      <c r="I10" s="24" t="s">
        <v>17</v>
      </c>
      <c r="J10" s="24" t="s">
        <v>18</v>
      </c>
      <c r="K10" s="24" t="s">
        <v>19</v>
      </c>
      <c r="L10" s="24" t="s">
        <v>20</v>
      </c>
      <c r="M10" s="24" t="s">
        <v>21</v>
      </c>
      <c r="N10" s="24" t="s">
        <v>22</v>
      </c>
      <c r="O10" s="24" t="s">
        <v>23</v>
      </c>
      <c r="P10" s="24" t="s">
        <v>24</v>
      </c>
      <c r="Q10" s="24" t="s">
        <v>25</v>
      </c>
      <c r="R10" s="514" t="s">
        <v>26</v>
      </c>
      <c r="S10" s="14"/>
    </row>
    <row r="11" spans="1:19" s="1" customFormat="1" ht="114.75" customHeight="1" x14ac:dyDescent="0.3">
      <c r="A11" s="11">
        <v>1</v>
      </c>
      <c r="B11" s="18" t="s">
        <v>83</v>
      </c>
      <c r="C11" s="20" t="s">
        <v>84</v>
      </c>
      <c r="D11" s="12">
        <v>20000</v>
      </c>
      <c r="E11" s="278" t="s">
        <v>99</v>
      </c>
      <c r="F11" s="47" t="s">
        <v>50</v>
      </c>
      <c r="G11" s="36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528"/>
      <c r="S11" s="524" t="s">
        <v>327</v>
      </c>
    </row>
    <row r="12" spans="1:19" s="1" customFormat="1" ht="58.5" customHeight="1" x14ac:dyDescent="0.3">
      <c r="A12" s="11">
        <v>2</v>
      </c>
      <c r="B12" s="20" t="s">
        <v>155</v>
      </c>
      <c r="C12" s="20" t="s">
        <v>85</v>
      </c>
      <c r="D12" s="12">
        <v>400000</v>
      </c>
      <c r="E12" s="278" t="s">
        <v>99</v>
      </c>
      <c r="F12" s="71"/>
      <c r="G12" s="36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528"/>
      <c r="S12" s="524" t="s">
        <v>328</v>
      </c>
    </row>
    <row r="13" spans="1:19" s="79" customFormat="1" ht="42.75" customHeight="1" x14ac:dyDescent="0.3">
      <c r="A13" s="72">
        <v>3</v>
      </c>
      <c r="B13" s="63" t="s">
        <v>86</v>
      </c>
      <c r="C13" s="73" t="s">
        <v>87</v>
      </c>
      <c r="D13" s="74">
        <v>20000</v>
      </c>
      <c r="E13" s="407" t="s">
        <v>46</v>
      </c>
      <c r="F13" s="71"/>
      <c r="G13" s="76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547"/>
      <c r="S13" s="550" t="s">
        <v>328</v>
      </c>
    </row>
    <row r="14" spans="1:19" s="79" customFormat="1" ht="42.75" customHeight="1" x14ac:dyDescent="0.3">
      <c r="A14" s="72">
        <v>4</v>
      </c>
      <c r="B14" s="63" t="s">
        <v>88</v>
      </c>
      <c r="C14" s="63" t="s">
        <v>89</v>
      </c>
      <c r="D14" s="74">
        <v>10000</v>
      </c>
      <c r="E14" s="408" t="s">
        <v>46</v>
      </c>
      <c r="F14" s="75"/>
      <c r="G14" s="76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547"/>
      <c r="S14" s="523" t="s">
        <v>327</v>
      </c>
    </row>
    <row r="15" spans="1:19" s="194" customFormat="1" x14ac:dyDescent="0.3">
      <c r="A15" s="220"/>
      <c r="B15" s="220"/>
      <c r="C15" s="220"/>
      <c r="D15" s="191"/>
      <c r="E15" s="221"/>
      <c r="F15" s="220"/>
      <c r="G15" s="196"/>
      <c r="H15" s="196"/>
      <c r="I15" s="196"/>
      <c r="J15" s="196"/>
      <c r="K15" s="196"/>
      <c r="L15" s="196"/>
      <c r="M15" s="196"/>
      <c r="N15" s="196"/>
      <c r="O15" s="196"/>
      <c r="P15" s="402">
        <v>18</v>
      </c>
      <c r="Q15" s="196"/>
      <c r="R15" s="195"/>
      <c r="S15" s="548"/>
    </row>
    <row r="16" spans="1:19" s="194" customFormat="1" x14ac:dyDescent="0.3">
      <c r="A16" s="220"/>
      <c r="B16" s="220"/>
      <c r="C16" s="220"/>
      <c r="D16" s="191"/>
      <c r="E16" s="221"/>
      <c r="F16" s="220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5"/>
      <c r="S16" s="548"/>
    </row>
    <row r="17" spans="1:19" s="194" customFormat="1" x14ac:dyDescent="0.3">
      <c r="A17" s="220"/>
      <c r="B17" s="220"/>
      <c r="C17" s="220"/>
      <c r="D17" s="191"/>
      <c r="E17" s="221"/>
      <c r="F17" s="220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5"/>
      <c r="S17" s="548"/>
    </row>
    <row r="18" spans="1:19" s="1" customFormat="1" x14ac:dyDescent="0.3">
      <c r="A18" s="70"/>
      <c r="B18" s="7" t="s">
        <v>82</v>
      </c>
      <c r="D18" s="5"/>
      <c r="F18" s="6"/>
      <c r="P18" s="469" t="s">
        <v>3</v>
      </c>
      <c r="Q18" s="470"/>
      <c r="R18" s="471"/>
      <c r="S18" s="266"/>
    </row>
    <row r="19" spans="1:19" s="1" customFormat="1" ht="37.5" x14ac:dyDescent="0.3">
      <c r="A19" s="472" t="s">
        <v>4</v>
      </c>
      <c r="B19" s="472" t="s">
        <v>5</v>
      </c>
      <c r="C19" s="472" t="s">
        <v>6</v>
      </c>
      <c r="D19" s="8" t="s">
        <v>7</v>
      </c>
      <c r="E19" s="217" t="s">
        <v>8</v>
      </c>
      <c r="F19" s="371" t="s">
        <v>9</v>
      </c>
      <c r="G19" s="474" t="s">
        <v>158</v>
      </c>
      <c r="H19" s="474"/>
      <c r="I19" s="474"/>
      <c r="J19" s="474" t="s">
        <v>159</v>
      </c>
      <c r="K19" s="474"/>
      <c r="L19" s="474"/>
      <c r="M19" s="474"/>
      <c r="N19" s="474"/>
      <c r="O19" s="474"/>
      <c r="P19" s="474"/>
      <c r="Q19" s="474"/>
      <c r="R19" s="474"/>
      <c r="S19" s="267" t="s">
        <v>325</v>
      </c>
    </row>
    <row r="20" spans="1:19" s="1" customFormat="1" ht="37.5" x14ac:dyDescent="0.3">
      <c r="A20" s="473"/>
      <c r="B20" s="473"/>
      <c r="C20" s="473"/>
      <c r="D20" s="10" t="s">
        <v>12</v>
      </c>
      <c r="E20" s="218" t="s">
        <v>13</v>
      </c>
      <c r="F20" s="372" t="s">
        <v>14</v>
      </c>
      <c r="G20" s="24" t="s">
        <v>15</v>
      </c>
      <c r="H20" s="24" t="s">
        <v>16</v>
      </c>
      <c r="I20" s="24" t="s">
        <v>17</v>
      </c>
      <c r="J20" s="24" t="s">
        <v>18</v>
      </c>
      <c r="K20" s="24" t="s">
        <v>19</v>
      </c>
      <c r="L20" s="24" t="s">
        <v>20</v>
      </c>
      <c r="M20" s="24" t="s">
        <v>21</v>
      </c>
      <c r="N20" s="24" t="s">
        <v>22</v>
      </c>
      <c r="O20" s="24" t="s">
        <v>23</v>
      </c>
      <c r="P20" s="24" t="s">
        <v>24</v>
      </c>
      <c r="Q20" s="24" t="s">
        <v>25</v>
      </c>
      <c r="R20" s="514" t="s">
        <v>26</v>
      </c>
      <c r="S20" s="14"/>
    </row>
    <row r="21" spans="1:19" s="79" customFormat="1" ht="81" customHeight="1" x14ac:dyDescent="0.3">
      <c r="A21" s="47">
        <v>5</v>
      </c>
      <c r="B21" s="83" t="s">
        <v>92</v>
      </c>
      <c r="C21" s="83" t="s">
        <v>167</v>
      </c>
      <c r="D21" s="321">
        <v>20000</v>
      </c>
      <c r="E21" s="49" t="s">
        <v>99</v>
      </c>
      <c r="F21" s="82" t="s">
        <v>91</v>
      </c>
      <c r="G21" s="81"/>
      <c r="H21" s="80"/>
      <c r="I21" s="80" t="s">
        <v>90</v>
      </c>
      <c r="J21" s="77"/>
      <c r="K21" s="77"/>
      <c r="L21" s="77"/>
      <c r="M21" s="77"/>
      <c r="N21" s="77"/>
      <c r="O21" s="77"/>
      <c r="P21" s="77"/>
      <c r="Q21" s="77"/>
      <c r="R21" s="547"/>
      <c r="S21" s="523" t="s">
        <v>327</v>
      </c>
    </row>
    <row r="22" spans="1:19" s="78" customFormat="1" ht="26.25" customHeight="1" x14ac:dyDescent="0.3">
      <c r="A22" s="322"/>
      <c r="B22" s="309"/>
      <c r="C22" s="401" t="s">
        <v>262</v>
      </c>
      <c r="D22" s="398">
        <f>SUM(D11:D14,D21)</f>
        <v>470000</v>
      </c>
      <c r="E22" s="347" t="s">
        <v>31</v>
      </c>
      <c r="F22" s="348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402"/>
      <c r="S22" s="549"/>
    </row>
    <row r="23" spans="1:19" s="194" customFormat="1" x14ac:dyDescent="0.3">
      <c r="A23" s="165"/>
      <c r="B23" s="165"/>
      <c r="C23" s="165"/>
      <c r="D23" s="191"/>
      <c r="E23" s="187"/>
      <c r="F23" s="165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5"/>
      <c r="S23" s="548"/>
    </row>
    <row r="24" spans="1:19" s="194" customFormat="1" x14ac:dyDescent="0.3">
      <c r="A24" s="220"/>
      <c r="B24" s="220"/>
      <c r="C24" s="220"/>
      <c r="D24" s="191"/>
      <c r="E24" s="221"/>
      <c r="F24" s="220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5"/>
      <c r="S24" s="548"/>
    </row>
    <row r="25" spans="1:19" s="194" customFormat="1" x14ac:dyDescent="0.3">
      <c r="A25" s="220"/>
      <c r="B25" s="220"/>
      <c r="C25" s="220"/>
      <c r="D25" s="191"/>
      <c r="E25" s="221"/>
      <c r="F25" s="220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5"/>
      <c r="S25" s="548"/>
    </row>
    <row r="26" spans="1:19" s="194" customFormat="1" x14ac:dyDescent="0.3">
      <c r="A26" s="220"/>
      <c r="B26" s="220"/>
      <c r="C26" s="220"/>
      <c r="D26" s="191"/>
      <c r="E26" s="221"/>
      <c r="F26" s="220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5"/>
      <c r="S26" s="548"/>
    </row>
    <row r="27" spans="1:19" s="194" customFormat="1" x14ac:dyDescent="0.3">
      <c r="A27" s="220"/>
      <c r="B27" s="220"/>
      <c r="C27" s="220"/>
      <c r="D27" s="191"/>
      <c r="E27" s="221"/>
      <c r="F27" s="220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5"/>
      <c r="S27" s="548"/>
    </row>
    <row r="28" spans="1:19" s="194" customFormat="1" x14ac:dyDescent="0.3">
      <c r="A28" s="220"/>
      <c r="B28" s="220"/>
      <c r="C28" s="220"/>
      <c r="D28" s="191"/>
      <c r="E28" s="221"/>
      <c r="F28" s="220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5"/>
      <c r="S28" s="548"/>
    </row>
    <row r="29" spans="1:19" s="194" customFormat="1" x14ac:dyDescent="0.3">
      <c r="A29" s="220"/>
      <c r="B29" s="220"/>
      <c r="C29" s="220"/>
      <c r="D29" s="191"/>
      <c r="E29" s="221"/>
      <c r="F29" s="220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5"/>
      <c r="S29" s="548"/>
    </row>
    <row r="30" spans="1:19" s="194" customFormat="1" x14ac:dyDescent="0.3">
      <c r="A30" s="220"/>
      <c r="B30" s="220"/>
      <c r="C30" s="220"/>
      <c r="D30" s="191"/>
      <c r="E30" s="221"/>
      <c r="F30" s="220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5"/>
      <c r="S30" s="548"/>
    </row>
    <row r="31" spans="1:19" s="194" customFormat="1" x14ac:dyDescent="0.3">
      <c r="A31" s="220"/>
      <c r="B31" s="220"/>
      <c r="C31" s="220"/>
      <c r="D31" s="191"/>
      <c r="E31" s="221"/>
      <c r="F31" s="220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5"/>
      <c r="S31" s="548"/>
    </row>
    <row r="32" spans="1:19" s="194" customFormat="1" x14ac:dyDescent="0.3">
      <c r="A32" s="220"/>
      <c r="B32" s="220"/>
      <c r="C32" s="220"/>
      <c r="D32" s="191"/>
      <c r="E32" s="221"/>
      <c r="F32" s="220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5"/>
      <c r="S32" s="548"/>
    </row>
    <row r="33" spans="1:19" s="194" customFormat="1" x14ac:dyDescent="0.3">
      <c r="A33" s="165"/>
      <c r="B33" s="165"/>
      <c r="C33" s="165"/>
      <c r="D33" s="191"/>
      <c r="E33" s="187"/>
      <c r="F33" s="165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5"/>
      <c r="S33" s="548"/>
    </row>
    <row r="34" spans="1:19" s="194" customFormat="1" x14ac:dyDescent="0.3">
      <c r="A34" s="165"/>
      <c r="B34" s="165"/>
      <c r="C34" s="165"/>
      <c r="D34" s="191"/>
      <c r="E34" s="187"/>
      <c r="F34" s="165"/>
      <c r="G34" s="196"/>
      <c r="H34" s="196"/>
      <c r="I34" s="196"/>
      <c r="J34" s="196"/>
      <c r="K34" s="196"/>
      <c r="L34" s="196"/>
      <c r="M34" s="196"/>
      <c r="N34" s="196"/>
      <c r="O34" s="196"/>
      <c r="P34" s="402">
        <v>19</v>
      </c>
      <c r="Q34" s="196"/>
      <c r="R34" s="195"/>
      <c r="S34" s="548"/>
    </row>
    <row r="35" spans="1:19" s="194" customFormat="1" x14ac:dyDescent="0.3">
      <c r="A35" s="165"/>
      <c r="B35" s="165"/>
      <c r="C35" s="165"/>
      <c r="D35" s="191"/>
      <c r="E35" s="187"/>
      <c r="F35" s="165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5"/>
      <c r="R35" s="195"/>
      <c r="S35" s="548"/>
    </row>
    <row r="36" spans="1:19" s="194" customFormat="1" x14ac:dyDescent="0.3">
      <c r="A36" s="329"/>
      <c r="B36" s="329"/>
      <c r="C36" s="329"/>
      <c r="D36" s="191"/>
      <c r="E36" s="221"/>
      <c r="F36" s="329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5"/>
      <c r="R36" s="195"/>
      <c r="S36" s="548"/>
    </row>
    <row r="37" spans="1:19" s="194" customFormat="1" x14ac:dyDescent="0.3">
      <c r="A37" s="165"/>
      <c r="B37" s="165"/>
      <c r="C37" s="165"/>
      <c r="D37" s="191"/>
      <c r="E37" s="187"/>
      <c r="F37" s="165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5"/>
      <c r="S37" s="548"/>
    </row>
    <row r="38" spans="1:19" s="194" customFormat="1" x14ac:dyDescent="0.3">
      <c r="A38" s="165"/>
      <c r="B38" s="165"/>
      <c r="C38" s="197"/>
      <c r="D38" s="191"/>
      <c r="E38" s="187"/>
      <c r="F38" s="165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548"/>
    </row>
    <row r="39" spans="1:19" s="1" customFormat="1" x14ac:dyDescent="0.3">
      <c r="A39" s="70"/>
      <c r="B39" s="285" t="s">
        <v>93</v>
      </c>
      <c r="D39" s="5"/>
      <c r="F39" s="6"/>
      <c r="P39" s="469" t="s">
        <v>3</v>
      </c>
      <c r="Q39" s="470"/>
      <c r="R39" s="471"/>
      <c r="S39" s="266"/>
    </row>
    <row r="40" spans="1:19" s="1" customFormat="1" ht="37.5" x14ac:dyDescent="0.3">
      <c r="A40" s="472" t="s">
        <v>4</v>
      </c>
      <c r="B40" s="472" t="s">
        <v>5</v>
      </c>
      <c r="C40" s="472" t="s">
        <v>6</v>
      </c>
      <c r="D40" s="8" t="s">
        <v>7</v>
      </c>
      <c r="E40" s="217" t="s">
        <v>8</v>
      </c>
      <c r="F40" s="9" t="s">
        <v>9</v>
      </c>
      <c r="G40" s="474" t="s">
        <v>158</v>
      </c>
      <c r="H40" s="474"/>
      <c r="I40" s="474"/>
      <c r="J40" s="474" t="s">
        <v>159</v>
      </c>
      <c r="K40" s="474"/>
      <c r="L40" s="474"/>
      <c r="M40" s="474"/>
      <c r="N40" s="474"/>
      <c r="O40" s="474"/>
      <c r="P40" s="474"/>
      <c r="Q40" s="474"/>
      <c r="R40" s="474"/>
      <c r="S40" s="267" t="s">
        <v>325</v>
      </c>
    </row>
    <row r="41" spans="1:19" s="1" customFormat="1" ht="37.5" x14ac:dyDescent="0.3">
      <c r="A41" s="473"/>
      <c r="B41" s="473"/>
      <c r="C41" s="473"/>
      <c r="D41" s="10" t="s">
        <v>12</v>
      </c>
      <c r="E41" s="218" t="s">
        <v>13</v>
      </c>
      <c r="F41" s="224" t="s">
        <v>14</v>
      </c>
      <c r="G41" s="219" t="s">
        <v>15</v>
      </c>
      <c r="H41" s="219" t="s">
        <v>16</v>
      </c>
      <c r="I41" s="219" t="s">
        <v>17</v>
      </c>
      <c r="J41" s="219" t="s">
        <v>18</v>
      </c>
      <c r="K41" s="219" t="s">
        <v>19</v>
      </c>
      <c r="L41" s="219" t="s">
        <v>20</v>
      </c>
      <c r="M41" s="219" t="s">
        <v>21</v>
      </c>
      <c r="N41" s="219" t="s">
        <v>22</v>
      </c>
      <c r="O41" s="219" t="s">
        <v>23</v>
      </c>
      <c r="P41" s="219" t="s">
        <v>24</v>
      </c>
      <c r="Q41" s="219" t="s">
        <v>25</v>
      </c>
      <c r="R41" s="322" t="s">
        <v>26</v>
      </c>
      <c r="S41" s="14"/>
    </row>
    <row r="42" spans="1:19" s="1" customFormat="1" ht="168.75" x14ac:dyDescent="0.3">
      <c r="A42" s="47">
        <v>1</v>
      </c>
      <c r="B42" s="22" t="s">
        <v>94</v>
      </c>
      <c r="C42" s="206" t="s">
        <v>260</v>
      </c>
      <c r="D42" s="89">
        <v>441321</v>
      </c>
      <c r="E42" s="47" t="s">
        <v>99</v>
      </c>
      <c r="F42" s="72" t="s">
        <v>154</v>
      </c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407"/>
      <c r="S42" s="523" t="s">
        <v>327</v>
      </c>
    </row>
    <row r="43" spans="1:19" s="78" customFormat="1" x14ac:dyDescent="0.3">
      <c r="A43" s="322"/>
      <c r="B43" s="309"/>
      <c r="C43" s="309" t="s">
        <v>56</v>
      </c>
      <c r="D43" s="317">
        <f>SUM(D42)</f>
        <v>441321</v>
      </c>
      <c r="E43" s="318" t="s">
        <v>31</v>
      </c>
      <c r="F43" s="238"/>
      <c r="G43" s="323"/>
      <c r="H43" s="323"/>
      <c r="I43" s="323"/>
      <c r="J43" s="323"/>
      <c r="K43" s="323"/>
      <c r="L43" s="323"/>
      <c r="M43" s="323"/>
      <c r="N43" s="323"/>
      <c r="O43" s="323"/>
      <c r="P43" s="323"/>
      <c r="Q43" s="323"/>
      <c r="R43" s="215"/>
      <c r="S43" s="549"/>
    </row>
    <row r="44" spans="1:19" x14ac:dyDescent="0.3">
      <c r="A44" s="186"/>
      <c r="B44" s="160"/>
      <c r="C44" s="61"/>
      <c r="D44" s="172"/>
      <c r="E44" s="61"/>
      <c r="F44" s="168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</row>
    <row r="45" spans="1:19" x14ac:dyDescent="0.3">
      <c r="A45" s="175"/>
      <c r="B45" s="195"/>
      <c r="C45" s="195"/>
      <c r="D45" s="198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</row>
    <row r="46" spans="1:19" x14ac:dyDescent="0.3">
      <c r="A46" s="200"/>
      <c r="B46" s="174"/>
      <c r="C46" s="174"/>
      <c r="D46" s="201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</row>
    <row r="47" spans="1:19" x14ac:dyDescent="0.3">
      <c r="A47" s="200"/>
      <c r="B47" s="61"/>
      <c r="C47" s="168"/>
      <c r="D47" s="173"/>
      <c r="E47" s="61"/>
      <c r="F47" s="168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</row>
    <row r="48" spans="1:19" x14ac:dyDescent="0.3">
      <c r="A48" s="200"/>
      <c r="B48" s="202"/>
      <c r="C48" s="61"/>
      <c r="D48" s="172"/>
      <c r="E48" s="61"/>
      <c r="F48" s="168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</row>
    <row r="49" spans="1:18" x14ac:dyDescent="0.3">
      <c r="A49" s="200"/>
      <c r="B49" s="202"/>
      <c r="C49" s="61"/>
      <c r="D49" s="172"/>
      <c r="E49" s="61"/>
      <c r="F49" s="168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</row>
    <row r="50" spans="1:18" x14ac:dyDescent="0.3">
      <c r="A50" s="200"/>
      <c r="B50" s="202"/>
      <c r="C50" s="61"/>
      <c r="D50" s="172"/>
      <c r="E50" s="61"/>
      <c r="F50" s="168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</row>
    <row r="51" spans="1:18" x14ac:dyDescent="0.3">
      <c r="A51" s="200"/>
      <c r="B51" s="202"/>
      <c r="C51" s="61"/>
      <c r="D51" s="172"/>
      <c r="E51" s="61"/>
      <c r="F51" s="168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</row>
    <row r="52" spans="1:18" x14ac:dyDescent="0.3">
      <c r="A52" s="200"/>
      <c r="B52" s="202"/>
      <c r="C52" s="61"/>
      <c r="D52" s="172"/>
      <c r="E52" s="61"/>
      <c r="F52" s="168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</row>
    <row r="53" spans="1:18" x14ac:dyDescent="0.3">
      <c r="A53" s="200"/>
      <c r="B53" s="202"/>
      <c r="C53" s="61"/>
      <c r="D53" s="172"/>
      <c r="E53" s="61"/>
      <c r="F53" s="168"/>
      <c r="G53" s="61"/>
      <c r="H53" s="61"/>
      <c r="I53" s="61"/>
      <c r="J53" s="61"/>
      <c r="K53" s="61"/>
      <c r="L53" s="61"/>
      <c r="M53" s="61"/>
      <c r="N53" s="61"/>
      <c r="O53" s="61"/>
      <c r="P53" s="16">
        <v>20</v>
      </c>
      <c r="Q53" s="61"/>
      <c r="R53" s="61"/>
    </row>
    <row r="54" spans="1:18" x14ac:dyDescent="0.3">
      <c r="A54" s="200"/>
      <c r="B54" s="202"/>
      <c r="C54" s="61"/>
      <c r="D54" s="172"/>
      <c r="E54" s="61"/>
      <c r="F54" s="168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</row>
    <row r="55" spans="1:18" x14ac:dyDescent="0.3">
      <c r="A55" s="186"/>
      <c r="B55" s="187"/>
      <c r="C55" s="155"/>
      <c r="D55" s="203"/>
      <c r="E55" s="155"/>
      <c r="F55" s="155"/>
      <c r="G55" s="482"/>
      <c r="H55" s="482"/>
      <c r="I55" s="482"/>
      <c r="J55" s="53"/>
      <c r="K55" s="53"/>
      <c r="L55" s="53"/>
      <c r="M55" s="53"/>
      <c r="N55" s="53"/>
      <c r="O55" s="53"/>
      <c r="P55" s="53"/>
      <c r="Q55" s="53"/>
      <c r="R55" s="53"/>
    </row>
    <row r="56" spans="1:18" x14ac:dyDescent="0.3">
      <c r="A56" s="186"/>
      <c r="B56" s="187"/>
      <c r="C56" s="155"/>
      <c r="D56" s="203"/>
      <c r="E56" s="155"/>
      <c r="F56" s="15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92"/>
      <c r="R56" s="192"/>
    </row>
    <row r="57" spans="1:18" x14ac:dyDescent="0.3">
      <c r="A57" s="200"/>
      <c r="B57" s="174"/>
      <c r="C57" s="174"/>
      <c r="D57" s="201"/>
      <c r="E57" s="168"/>
      <c r="F57" s="199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</row>
    <row r="58" spans="1:18" x14ac:dyDescent="0.3">
      <c r="A58" s="175"/>
      <c r="B58" s="195"/>
      <c r="C58" s="175"/>
      <c r="D58" s="198"/>
      <c r="E58" s="199"/>
      <c r="F58" s="168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</row>
    <row r="59" spans="1:18" x14ac:dyDescent="0.3">
      <c r="A59" s="51"/>
      <c r="D59" s="51"/>
      <c r="F59" s="51"/>
      <c r="P59" s="54"/>
      <c r="Q59" s="54"/>
      <c r="R59" s="54"/>
    </row>
    <row r="62" spans="1:18" x14ac:dyDescent="0.3">
      <c r="A62" s="51"/>
      <c r="D62" s="51"/>
      <c r="F62" s="51"/>
    </row>
  </sheetData>
  <mergeCells count="22">
    <mergeCell ref="G55:I55"/>
    <mergeCell ref="P39:R39"/>
    <mergeCell ref="A40:A41"/>
    <mergeCell ref="B40:B41"/>
    <mergeCell ref="C40:C41"/>
    <mergeCell ref="G40:I40"/>
    <mergeCell ref="J40:R40"/>
    <mergeCell ref="A3:R3"/>
    <mergeCell ref="A4:R4"/>
    <mergeCell ref="A5:R5"/>
    <mergeCell ref="P8:R8"/>
    <mergeCell ref="A9:A10"/>
    <mergeCell ref="B9:B10"/>
    <mergeCell ref="C9:C10"/>
    <mergeCell ref="G9:I9"/>
    <mergeCell ref="J9:R9"/>
    <mergeCell ref="P18:R18"/>
    <mergeCell ref="A19:A20"/>
    <mergeCell ref="B19:B20"/>
    <mergeCell ref="C19:C20"/>
    <mergeCell ref="G19:I19"/>
    <mergeCell ref="J19:R19"/>
  </mergeCells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0"/>
  <sheetViews>
    <sheetView view="pageBreakPreview" zoomScaleNormal="100" zoomScaleSheetLayoutView="100" workbookViewId="0">
      <selection activeCell="A3" sqref="A3:R4"/>
    </sheetView>
  </sheetViews>
  <sheetFormatPr defaultRowHeight="18.75" x14ac:dyDescent="0.3"/>
  <cols>
    <col min="1" max="1" width="2.875" style="176" customWidth="1"/>
    <col min="2" max="2" width="15.25" style="51" customWidth="1"/>
    <col min="3" max="3" width="28" style="51" customWidth="1"/>
    <col min="4" max="4" width="11.5" style="52" customWidth="1"/>
    <col min="5" max="5" width="8.125" style="51" customWidth="1"/>
    <col min="6" max="6" width="8.625" style="154" customWidth="1"/>
    <col min="7" max="7" width="3.875" style="51" customWidth="1"/>
    <col min="8" max="8" width="3.75" style="51" customWidth="1"/>
    <col min="9" max="9" width="4" style="51" customWidth="1"/>
    <col min="10" max="10" width="3.75" style="51" customWidth="1"/>
    <col min="11" max="11" width="4.125" style="51" customWidth="1"/>
    <col min="12" max="12" width="3.625" style="51" customWidth="1"/>
    <col min="13" max="13" width="4.375" style="51" customWidth="1"/>
    <col min="14" max="14" width="3.875" style="51" customWidth="1"/>
    <col min="15" max="16" width="3.625" style="51" customWidth="1"/>
    <col min="17" max="17" width="4" style="51" customWidth="1"/>
    <col min="18" max="18" width="3.5" style="51" customWidth="1"/>
    <col min="19" max="19" width="13.375" style="534" customWidth="1"/>
    <col min="20" max="20" width="17" style="50" customWidth="1"/>
    <col min="21" max="256" width="9" style="51"/>
    <col min="257" max="257" width="4.75" style="51" customWidth="1"/>
    <col min="258" max="258" width="18.5" style="51" customWidth="1"/>
    <col min="259" max="259" width="33.25" style="51" customWidth="1"/>
    <col min="260" max="260" width="9.625" style="51" customWidth="1"/>
    <col min="261" max="261" width="8.875" style="51" customWidth="1"/>
    <col min="262" max="262" width="10" style="51" customWidth="1"/>
    <col min="263" max="263" width="4.25" style="51" customWidth="1"/>
    <col min="264" max="264" width="3.75" style="51" customWidth="1"/>
    <col min="265" max="265" width="4" style="51" customWidth="1"/>
    <col min="266" max="266" width="3.75" style="51" customWidth="1"/>
    <col min="267" max="267" width="4.125" style="51" customWidth="1"/>
    <col min="268" max="268" width="3.625" style="51" customWidth="1"/>
    <col min="269" max="269" width="4.375" style="51" customWidth="1"/>
    <col min="270" max="270" width="3.875" style="51" customWidth="1"/>
    <col min="271" max="272" width="3.625" style="51" customWidth="1"/>
    <col min="273" max="273" width="4" style="51" customWidth="1"/>
    <col min="274" max="274" width="3.875" style="51" customWidth="1"/>
    <col min="275" max="275" width="9" style="51"/>
    <col min="276" max="276" width="17" style="51" customWidth="1"/>
    <col min="277" max="512" width="9" style="51"/>
    <col min="513" max="513" width="4.75" style="51" customWidth="1"/>
    <col min="514" max="514" width="18.5" style="51" customWidth="1"/>
    <col min="515" max="515" width="33.25" style="51" customWidth="1"/>
    <col min="516" max="516" width="9.625" style="51" customWidth="1"/>
    <col min="517" max="517" width="8.875" style="51" customWidth="1"/>
    <col min="518" max="518" width="10" style="51" customWidth="1"/>
    <col min="519" max="519" width="4.25" style="51" customWidth="1"/>
    <col min="520" max="520" width="3.75" style="51" customWidth="1"/>
    <col min="521" max="521" width="4" style="51" customWidth="1"/>
    <col min="522" max="522" width="3.75" style="51" customWidth="1"/>
    <col min="523" max="523" width="4.125" style="51" customWidth="1"/>
    <col min="524" max="524" width="3.625" style="51" customWidth="1"/>
    <col min="525" max="525" width="4.375" style="51" customWidth="1"/>
    <col min="526" max="526" width="3.875" style="51" customWidth="1"/>
    <col min="527" max="528" width="3.625" style="51" customWidth="1"/>
    <col min="529" max="529" width="4" style="51" customWidth="1"/>
    <col min="530" max="530" width="3.875" style="51" customWidth="1"/>
    <col min="531" max="531" width="9" style="51"/>
    <col min="532" max="532" width="17" style="51" customWidth="1"/>
    <col min="533" max="768" width="9" style="51"/>
    <col min="769" max="769" width="4.75" style="51" customWidth="1"/>
    <col min="770" max="770" width="18.5" style="51" customWidth="1"/>
    <col min="771" max="771" width="33.25" style="51" customWidth="1"/>
    <col min="772" max="772" width="9.625" style="51" customWidth="1"/>
    <col min="773" max="773" width="8.875" style="51" customWidth="1"/>
    <col min="774" max="774" width="10" style="51" customWidth="1"/>
    <col min="775" max="775" width="4.25" style="51" customWidth="1"/>
    <col min="776" max="776" width="3.75" style="51" customWidth="1"/>
    <col min="777" max="777" width="4" style="51" customWidth="1"/>
    <col min="778" max="778" width="3.75" style="51" customWidth="1"/>
    <col min="779" max="779" width="4.125" style="51" customWidth="1"/>
    <col min="780" max="780" width="3.625" style="51" customWidth="1"/>
    <col min="781" max="781" width="4.375" style="51" customWidth="1"/>
    <col min="782" max="782" width="3.875" style="51" customWidth="1"/>
    <col min="783" max="784" width="3.625" style="51" customWidth="1"/>
    <col min="785" max="785" width="4" style="51" customWidth="1"/>
    <col min="786" max="786" width="3.875" style="51" customWidth="1"/>
    <col min="787" max="787" width="9" style="51"/>
    <col min="788" max="788" width="17" style="51" customWidth="1"/>
    <col min="789" max="1024" width="9" style="51"/>
    <col min="1025" max="1025" width="4.75" style="51" customWidth="1"/>
    <col min="1026" max="1026" width="18.5" style="51" customWidth="1"/>
    <col min="1027" max="1027" width="33.25" style="51" customWidth="1"/>
    <col min="1028" max="1028" width="9.625" style="51" customWidth="1"/>
    <col min="1029" max="1029" width="8.875" style="51" customWidth="1"/>
    <col min="1030" max="1030" width="10" style="51" customWidth="1"/>
    <col min="1031" max="1031" width="4.25" style="51" customWidth="1"/>
    <col min="1032" max="1032" width="3.75" style="51" customWidth="1"/>
    <col min="1033" max="1033" width="4" style="51" customWidth="1"/>
    <col min="1034" max="1034" width="3.75" style="51" customWidth="1"/>
    <col min="1035" max="1035" width="4.125" style="51" customWidth="1"/>
    <col min="1036" max="1036" width="3.625" style="51" customWidth="1"/>
    <col min="1037" max="1037" width="4.375" style="51" customWidth="1"/>
    <col min="1038" max="1038" width="3.875" style="51" customWidth="1"/>
    <col min="1039" max="1040" width="3.625" style="51" customWidth="1"/>
    <col min="1041" max="1041" width="4" style="51" customWidth="1"/>
    <col min="1042" max="1042" width="3.875" style="51" customWidth="1"/>
    <col min="1043" max="1043" width="9" style="51"/>
    <col min="1044" max="1044" width="17" style="51" customWidth="1"/>
    <col min="1045" max="1280" width="9" style="51"/>
    <col min="1281" max="1281" width="4.75" style="51" customWidth="1"/>
    <col min="1282" max="1282" width="18.5" style="51" customWidth="1"/>
    <col min="1283" max="1283" width="33.25" style="51" customWidth="1"/>
    <col min="1284" max="1284" width="9.625" style="51" customWidth="1"/>
    <col min="1285" max="1285" width="8.875" style="51" customWidth="1"/>
    <col min="1286" max="1286" width="10" style="51" customWidth="1"/>
    <col min="1287" max="1287" width="4.25" style="51" customWidth="1"/>
    <col min="1288" max="1288" width="3.75" style="51" customWidth="1"/>
    <col min="1289" max="1289" width="4" style="51" customWidth="1"/>
    <col min="1290" max="1290" width="3.75" style="51" customWidth="1"/>
    <col min="1291" max="1291" width="4.125" style="51" customWidth="1"/>
    <col min="1292" max="1292" width="3.625" style="51" customWidth="1"/>
    <col min="1293" max="1293" width="4.375" style="51" customWidth="1"/>
    <col min="1294" max="1294" width="3.875" style="51" customWidth="1"/>
    <col min="1295" max="1296" width="3.625" style="51" customWidth="1"/>
    <col min="1297" max="1297" width="4" style="51" customWidth="1"/>
    <col min="1298" max="1298" width="3.875" style="51" customWidth="1"/>
    <col min="1299" max="1299" width="9" style="51"/>
    <col min="1300" max="1300" width="17" style="51" customWidth="1"/>
    <col min="1301" max="1536" width="9" style="51"/>
    <col min="1537" max="1537" width="4.75" style="51" customWidth="1"/>
    <col min="1538" max="1538" width="18.5" style="51" customWidth="1"/>
    <col min="1539" max="1539" width="33.25" style="51" customWidth="1"/>
    <col min="1540" max="1540" width="9.625" style="51" customWidth="1"/>
    <col min="1541" max="1541" width="8.875" style="51" customWidth="1"/>
    <col min="1542" max="1542" width="10" style="51" customWidth="1"/>
    <col min="1543" max="1543" width="4.25" style="51" customWidth="1"/>
    <col min="1544" max="1544" width="3.75" style="51" customWidth="1"/>
    <col min="1545" max="1545" width="4" style="51" customWidth="1"/>
    <col min="1546" max="1546" width="3.75" style="51" customWidth="1"/>
    <col min="1547" max="1547" width="4.125" style="51" customWidth="1"/>
    <col min="1548" max="1548" width="3.625" style="51" customWidth="1"/>
    <col min="1549" max="1549" width="4.375" style="51" customWidth="1"/>
    <col min="1550" max="1550" width="3.875" style="51" customWidth="1"/>
    <col min="1551" max="1552" width="3.625" style="51" customWidth="1"/>
    <col min="1553" max="1553" width="4" style="51" customWidth="1"/>
    <col min="1554" max="1554" width="3.875" style="51" customWidth="1"/>
    <col min="1555" max="1555" width="9" style="51"/>
    <col min="1556" max="1556" width="17" style="51" customWidth="1"/>
    <col min="1557" max="1792" width="9" style="51"/>
    <col min="1793" max="1793" width="4.75" style="51" customWidth="1"/>
    <col min="1794" max="1794" width="18.5" style="51" customWidth="1"/>
    <col min="1795" max="1795" width="33.25" style="51" customWidth="1"/>
    <col min="1796" max="1796" width="9.625" style="51" customWidth="1"/>
    <col min="1797" max="1797" width="8.875" style="51" customWidth="1"/>
    <col min="1798" max="1798" width="10" style="51" customWidth="1"/>
    <col min="1799" max="1799" width="4.25" style="51" customWidth="1"/>
    <col min="1800" max="1800" width="3.75" style="51" customWidth="1"/>
    <col min="1801" max="1801" width="4" style="51" customWidth="1"/>
    <col min="1802" max="1802" width="3.75" style="51" customWidth="1"/>
    <col min="1803" max="1803" width="4.125" style="51" customWidth="1"/>
    <col min="1804" max="1804" width="3.625" style="51" customWidth="1"/>
    <col min="1805" max="1805" width="4.375" style="51" customWidth="1"/>
    <col min="1806" max="1806" width="3.875" style="51" customWidth="1"/>
    <col min="1807" max="1808" width="3.625" style="51" customWidth="1"/>
    <col min="1809" max="1809" width="4" style="51" customWidth="1"/>
    <col min="1810" max="1810" width="3.875" style="51" customWidth="1"/>
    <col min="1811" max="1811" width="9" style="51"/>
    <col min="1812" max="1812" width="17" style="51" customWidth="1"/>
    <col min="1813" max="2048" width="9" style="51"/>
    <col min="2049" max="2049" width="4.75" style="51" customWidth="1"/>
    <col min="2050" max="2050" width="18.5" style="51" customWidth="1"/>
    <col min="2051" max="2051" width="33.25" style="51" customWidth="1"/>
    <col min="2052" max="2052" width="9.625" style="51" customWidth="1"/>
    <col min="2053" max="2053" width="8.875" style="51" customWidth="1"/>
    <col min="2054" max="2054" width="10" style="51" customWidth="1"/>
    <col min="2055" max="2055" width="4.25" style="51" customWidth="1"/>
    <col min="2056" max="2056" width="3.75" style="51" customWidth="1"/>
    <col min="2057" max="2057" width="4" style="51" customWidth="1"/>
    <col min="2058" max="2058" width="3.75" style="51" customWidth="1"/>
    <col min="2059" max="2059" width="4.125" style="51" customWidth="1"/>
    <col min="2060" max="2060" width="3.625" style="51" customWidth="1"/>
    <col min="2061" max="2061" width="4.375" style="51" customWidth="1"/>
    <col min="2062" max="2062" width="3.875" style="51" customWidth="1"/>
    <col min="2063" max="2064" width="3.625" style="51" customWidth="1"/>
    <col min="2065" max="2065" width="4" style="51" customWidth="1"/>
    <col min="2066" max="2066" width="3.875" style="51" customWidth="1"/>
    <col min="2067" max="2067" width="9" style="51"/>
    <col min="2068" max="2068" width="17" style="51" customWidth="1"/>
    <col min="2069" max="2304" width="9" style="51"/>
    <col min="2305" max="2305" width="4.75" style="51" customWidth="1"/>
    <col min="2306" max="2306" width="18.5" style="51" customWidth="1"/>
    <col min="2307" max="2307" width="33.25" style="51" customWidth="1"/>
    <col min="2308" max="2308" width="9.625" style="51" customWidth="1"/>
    <col min="2309" max="2309" width="8.875" style="51" customWidth="1"/>
    <col min="2310" max="2310" width="10" style="51" customWidth="1"/>
    <col min="2311" max="2311" width="4.25" style="51" customWidth="1"/>
    <col min="2312" max="2312" width="3.75" style="51" customWidth="1"/>
    <col min="2313" max="2313" width="4" style="51" customWidth="1"/>
    <col min="2314" max="2314" width="3.75" style="51" customWidth="1"/>
    <col min="2315" max="2315" width="4.125" style="51" customWidth="1"/>
    <col min="2316" max="2316" width="3.625" style="51" customWidth="1"/>
    <col min="2317" max="2317" width="4.375" style="51" customWidth="1"/>
    <col min="2318" max="2318" width="3.875" style="51" customWidth="1"/>
    <col min="2319" max="2320" width="3.625" style="51" customWidth="1"/>
    <col min="2321" max="2321" width="4" style="51" customWidth="1"/>
    <col min="2322" max="2322" width="3.875" style="51" customWidth="1"/>
    <col min="2323" max="2323" width="9" style="51"/>
    <col min="2324" max="2324" width="17" style="51" customWidth="1"/>
    <col min="2325" max="2560" width="9" style="51"/>
    <col min="2561" max="2561" width="4.75" style="51" customWidth="1"/>
    <col min="2562" max="2562" width="18.5" style="51" customWidth="1"/>
    <col min="2563" max="2563" width="33.25" style="51" customWidth="1"/>
    <col min="2564" max="2564" width="9.625" style="51" customWidth="1"/>
    <col min="2565" max="2565" width="8.875" style="51" customWidth="1"/>
    <col min="2566" max="2566" width="10" style="51" customWidth="1"/>
    <col min="2567" max="2567" width="4.25" style="51" customWidth="1"/>
    <col min="2568" max="2568" width="3.75" style="51" customWidth="1"/>
    <col min="2569" max="2569" width="4" style="51" customWidth="1"/>
    <col min="2570" max="2570" width="3.75" style="51" customWidth="1"/>
    <col min="2571" max="2571" width="4.125" style="51" customWidth="1"/>
    <col min="2572" max="2572" width="3.625" style="51" customWidth="1"/>
    <col min="2573" max="2573" width="4.375" style="51" customWidth="1"/>
    <col min="2574" max="2574" width="3.875" style="51" customWidth="1"/>
    <col min="2575" max="2576" width="3.625" style="51" customWidth="1"/>
    <col min="2577" max="2577" width="4" style="51" customWidth="1"/>
    <col min="2578" max="2578" width="3.875" style="51" customWidth="1"/>
    <col min="2579" max="2579" width="9" style="51"/>
    <col min="2580" max="2580" width="17" style="51" customWidth="1"/>
    <col min="2581" max="2816" width="9" style="51"/>
    <col min="2817" max="2817" width="4.75" style="51" customWidth="1"/>
    <col min="2818" max="2818" width="18.5" style="51" customWidth="1"/>
    <col min="2819" max="2819" width="33.25" style="51" customWidth="1"/>
    <col min="2820" max="2820" width="9.625" style="51" customWidth="1"/>
    <col min="2821" max="2821" width="8.875" style="51" customWidth="1"/>
    <col min="2822" max="2822" width="10" style="51" customWidth="1"/>
    <col min="2823" max="2823" width="4.25" style="51" customWidth="1"/>
    <col min="2824" max="2824" width="3.75" style="51" customWidth="1"/>
    <col min="2825" max="2825" width="4" style="51" customWidth="1"/>
    <col min="2826" max="2826" width="3.75" style="51" customWidth="1"/>
    <col min="2827" max="2827" width="4.125" style="51" customWidth="1"/>
    <col min="2828" max="2828" width="3.625" style="51" customWidth="1"/>
    <col min="2829" max="2829" width="4.375" style="51" customWidth="1"/>
    <col min="2830" max="2830" width="3.875" style="51" customWidth="1"/>
    <col min="2831" max="2832" width="3.625" style="51" customWidth="1"/>
    <col min="2833" max="2833" width="4" style="51" customWidth="1"/>
    <col min="2834" max="2834" width="3.875" style="51" customWidth="1"/>
    <col min="2835" max="2835" width="9" style="51"/>
    <col min="2836" max="2836" width="17" style="51" customWidth="1"/>
    <col min="2837" max="3072" width="9" style="51"/>
    <col min="3073" max="3073" width="4.75" style="51" customWidth="1"/>
    <col min="3074" max="3074" width="18.5" style="51" customWidth="1"/>
    <col min="3075" max="3075" width="33.25" style="51" customWidth="1"/>
    <col min="3076" max="3076" width="9.625" style="51" customWidth="1"/>
    <col min="3077" max="3077" width="8.875" style="51" customWidth="1"/>
    <col min="3078" max="3078" width="10" style="51" customWidth="1"/>
    <col min="3079" max="3079" width="4.25" style="51" customWidth="1"/>
    <col min="3080" max="3080" width="3.75" style="51" customWidth="1"/>
    <col min="3081" max="3081" width="4" style="51" customWidth="1"/>
    <col min="3082" max="3082" width="3.75" style="51" customWidth="1"/>
    <col min="3083" max="3083" width="4.125" style="51" customWidth="1"/>
    <col min="3084" max="3084" width="3.625" style="51" customWidth="1"/>
    <col min="3085" max="3085" width="4.375" style="51" customWidth="1"/>
    <col min="3086" max="3086" width="3.875" style="51" customWidth="1"/>
    <col min="3087" max="3088" width="3.625" style="51" customWidth="1"/>
    <col min="3089" max="3089" width="4" style="51" customWidth="1"/>
    <col min="3090" max="3090" width="3.875" style="51" customWidth="1"/>
    <col min="3091" max="3091" width="9" style="51"/>
    <col min="3092" max="3092" width="17" style="51" customWidth="1"/>
    <col min="3093" max="3328" width="9" style="51"/>
    <col min="3329" max="3329" width="4.75" style="51" customWidth="1"/>
    <col min="3330" max="3330" width="18.5" style="51" customWidth="1"/>
    <col min="3331" max="3331" width="33.25" style="51" customWidth="1"/>
    <col min="3332" max="3332" width="9.625" style="51" customWidth="1"/>
    <col min="3333" max="3333" width="8.875" style="51" customWidth="1"/>
    <col min="3334" max="3334" width="10" style="51" customWidth="1"/>
    <col min="3335" max="3335" width="4.25" style="51" customWidth="1"/>
    <col min="3336" max="3336" width="3.75" style="51" customWidth="1"/>
    <col min="3337" max="3337" width="4" style="51" customWidth="1"/>
    <col min="3338" max="3338" width="3.75" style="51" customWidth="1"/>
    <col min="3339" max="3339" width="4.125" style="51" customWidth="1"/>
    <col min="3340" max="3340" width="3.625" style="51" customWidth="1"/>
    <col min="3341" max="3341" width="4.375" style="51" customWidth="1"/>
    <col min="3342" max="3342" width="3.875" style="51" customWidth="1"/>
    <col min="3343" max="3344" width="3.625" style="51" customWidth="1"/>
    <col min="3345" max="3345" width="4" style="51" customWidth="1"/>
    <col min="3346" max="3346" width="3.875" style="51" customWidth="1"/>
    <col min="3347" max="3347" width="9" style="51"/>
    <col min="3348" max="3348" width="17" style="51" customWidth="1"/>
    <col min="3349" max="3584" width="9" style="51"/>
    <col min="3585" max="3585" width="4.75" style="51" customWidth="1"/>
    <col min="3586" max="3586" width="18.5" style="51" customWidth="1"/>
    <col min="3587" max="3587" width="33.25" style="51" customWidth="1"/>
    <col min="3588" max="3588" width="9.625" style="51" customWidth="1"/>
    <col min="3589" max="3589" width="8.875" style="51" customWidth="1"/>
    <col min="3590" max="3590" width="10" style="51" customWidth="1"/>
    <col min="3591" max="3591" width="4.25" style="51" customWidth="1"/>
    <col min="3592" max="3592" width="3.75" style="51" customWidth="1"/>
    <col min="3593" max="3593" width="4" style="51" customWidth="1"/>
    <col min="3594" max="3594" width="3.75" style="51" customWidth="1"/>
    <col min="3595" max="3595" width="4.125" style="51" customWidth="1"/>
    <col min="3596" max="3596" width="3.625" style="51" customWidth="1"/>
    <col min="3597" max="3597" width="4.375" style="51" customWidth="1"/>
    <col min="3598" max="3598" width="3.875" style="51" customWidth="1"/>
    <col min="3599" max="3600" width="3.625" style="51" customWidth="1"/>
    <col min="3601" max="3601" width="4" style="51" customWidth="1"/>
    <col min="3602" max="3602" width="3.875" style="51" customWidth="1"/>
    <col min="3603" max="3603" width="9" style="51"/>
    <col min="3604" max="3604" width="17" style="51" customWidth="1"/>
    <col min="3605" max="3840" width="9" style="51"/>
    <col min="3841" max="3841" width="4.75" style="51" customWidth="1"/>
    <col min="3842" max="3842" width="18.5" style="51" customWidth="1"/>
    <col min="3843" max="3843" width="33.25" style="51" customWidth="1"/>
    <col min="3844" max="3844" width="9.625" style="51" customWidth="1"/>
    <col min="3845" max="3845" width="8.875" style="51" customWidth="1"/>
    <col min="3846" max="3846" width="10" style="51" customWidth="1"/>
    <col min="3847" max="3847" width="4.25" style="51" customWidth="1"/>
    <col min="3848" max="3848" width="3.75" style="51" customWidth="1"/>
    <col min="3849" max="3849" width="4" style="51" customWidth="1"/>
    <col min="3850" max="3850" width="3.75" style="51" customWidth="1"/>
    <col min="3851" max="3851" width="4.125" style="51" customWidth="1"/>
    <col min="3852" max="3852" width="3.625" style="51" customWidth="1"/>
    <col min="3853" max="3853" width="4.375" style="51" customWidth="1"/>
    <col min="3854" max="3854" width="3.875" style="51" customWidth="1"/>
    <col min="3855" max="3856" width="3.625" style="51" customWidth="1"/>
    <col min="3857" max="3857" width="4" style="51" customWidth="1"/>
    <col min="3858" max="3858" width="3.875" style="51" customWidth="1"/>
    <col min="3859" max="3859" width="9" style="51"/>
    <col min="3860" max="3860" width="17" style="51" customWidth="1"/>
    <col min="3861" max="4096" width="9" style="51"/>
    <col min="4097" max="4097" width="4.75" style="51" customWidth="1"/>
    <col min="4098" max="4098" width="18.5" style="51" customWidth="1"/>
    <col min="4099" max="4099" width="33.25" style="51" customWidth="1"/>
    <col min="4100" max="4100" width="9.625" style="51" customWidth="1"/>
    <col min="4101" max="4101" width="8.875" style="51" customWidth="1"/>
    <col min="4102" max="4102" width="10" style="51" customWidth="1"/>
    <col min="4103" max="4103" width="4.25" style="51" customWidth="1"/>
    <col min="4104" max="4104" width="3.75" style="51" customWidth="1"/>
    <col min="4105" max="4105" width="4" style="51" customWidth="1"/>
    <col min="4106" max="4106" width="3.75" style="51" customWidth="1"/>
    <col min="4107" max="4107" width="4.125" style="51" customWidth="1"/>
    <col min="4108" max="4108" width="3.625" style="51" customWidth="1"/>
    <col min="4109" max="4109" width="4.375" style="51" customWidth="1"/>
    <col min="4110" max="4110" width="3.875" style="51" customWidth="1"/>
    <col min="4111" max="4112" width="3.625" style="51" customWidth="1"/>
    <col min="4113" max="4113" width="4" style="51" customWidth="1"/>
    <col min="4114" max="4114" width="3.875" style="51" customWidth="1"/>
    <col min="4115" max="4115" width="9" style="51"/>
    <col min="4116" max="4116" width="17" style="51" customWidth="1"/>
    <col min="4117" max="4352" width="9" style="51"/>
    <col min="4353" max="4353" width="4.75" style="51" customWidth="1"/>
    <col min="4354" max="4354" width="18.5" style="51" customWidth="1"/>
    <col min="4355" max="4355" width="33.25" style="51" customWidth="1"/>
    <col min="4356" max="4356" width="9.625" style="51" customWidth="1"/>
    <col min="4357" max="4357" width="8.875" style="51" customWidth="1"/>
    <col min="4358" max="4358" width="10" style="51" customWidth="1"/>
    <col min="4359" max="4359" width="4.25" style="51" customWidth="1"/>
    <col min="4360" max="4360" width="3.75" style="51" customWidth="1"/>
    <col min="4361" max="4361" width="4" style="51" customWidth="1"/>
    <col min="4362" max="4362" width="3.75" style="51" customWidth="1"/>
    <col min="4363" max="4363" width="4.125" style="51" customWidth="1"/>
    <col min="4364" max="4364" width="3.625" style="51" customWidth="1"/>
    <col min="4365" max="4365" width="4.375" style="51" customWidth="1"/>
    <col min="4366" max="4366" width="3.875" style="51" customWidth="1"/>
    <col min="4367" max="4368" width="3.625" style="51" customWidth="1"/>
    <col min="4369" max="4369" width="4" style="51" customWidth="1"/>
    <col min="4370" max="4370" width="3.875" style="51" customWidth="1"/>
    <col min="4371" max="4371" width="9" style="51"/>
    <col min="4372" max="4372" width="17" style="51" customWidth="1"/>
    <col min="4373" max="4608" width="9" style="51"/>
    <col min="4609" max="4609" width="4.75" style="51" customWidth="1"/>
    <col min="4610" max="4610" width="18.5" style="51" customWidth="1"/>
    <col min="4611" max="4611" width="33.25" style="51" customWidth="1"/>
    <col min="4612" max="4612" width="9.625" style="51" customWidth="1"/>
    <col min="4613" max="4613" width="8.875" style="51" customWidth="1"/>
    <col min="4614" max="4614" width="10" style="51" customWidth="1"/>
    <col min="4615" max="4615" width="4.25" style="51" customWidth="1"/>
    <col min="4616" max="4616" width="3.75" style="51" customWidth="1"/>
    <col min="4617" max="4617" width="4" style="51" customWidth="1"/>
    <col min="4618" max="4618" width="3.75" style="51" customWidth="1"/>
    <col min="4619" max="4619" width="4.125" style="51" customWidth="1"/>
    <col min="4620" max="4620" width="3.625" style="51" customWidth="1"/>
    <col min="4621" max="4621" width="4.375" style="51" customWidth="1"/>
    <col min="4622" max="4622" width="3.875" style="51" customWidth="1"/>
    <col min="4623" max="4624" width="3.625" style="51" customWidth="1"/>
    <col min="4625" max="4625" width="4" style="51" customWidth="1"/>
    <col min="4626" max="4626" width="3.875" style="51" customWidth="1"/>
    <col min="4627" max="4627" width="9" style="51"/>
    <col min="4628" max="4628" width="17" style="51" customWidth="1"/>
    <col min="4629" max="4864" width="9" style="51"/>
    <col min="4865" max="4865" width="4.75" style="51" customWidth="1"/>
    <col min="4866" max="4866" width="18.5" style="51" customWidth="1"/>
    <col min="4867" max="4867" width="33.25" style="51" customWidth="1"/>
    <col min="4868" max="4868" width="9.625" style="51" customWidth="1"/>
    <col min="4869" max="4869" width="8.875" style="51" customWidth="1"/>
    <col min="4870" max="4870" width="10" style="51" customWidth="1"/>
    <col min="4871" max="4871" width="4.25" style="51" customWidth="1"/>
    <col min="4872" max="4872" width="3.75" style="51" customWidth="1"/>
    <col min="4873" max="4873" width="4" style="51" customWidth="1"/>
    <col min="4874" max="4874" width="3.75" style="51" customWidth="1"/>
    <col min="4875" max="4875" width="4.125" style="51" customWidth="1"/>
    <col min="4876" max="4876" width="3.625" style="51" customWidth="1"/>
    <col min="4877" max="4877" width="4.375" style="51" customWidth="1"/>
    <col min="4878" max="4878" width="3.875" style="51" customWidth="1"/>
    <col min="4879" max="4880" width="3.625" style="51" customWidth="1"/>
    <col min="4881" max="4881" width="4" style="51" customWidth="1"/>
    <col min="4882" max="4882" width="3.875" style="51" customWidth="1"/>
    <col min="4883" max="4883" width="9" style="51"/>
    <col min="4884" max="4884" width="17" style="51" customWidth="1"/>
    <col min="4885" max="5120" width="9" style="51"/>
    <col min="5121" max="5121" width="4.75" style="51" customWidth="1"/>
    <col min="5122" max="5122" width="18.5" style="51" customWidth="1"/>
    <col min="5123" max="5123" width="33.25" style="51" customWidth="1"/>
    <col min="5124" max="5124" width="9.625" style="51" customWidth="1"/>
    <col min="5125" max="5125" width="8.875" style="51" customWidth="1"/>
    <col min="5126" max="5126" width="10" style="51" customWidth="1"/>
    <col min="5127" max="5127" width="4.25" style="51" customWidth="1"/>
    <col min="5128" max="5128" width="3.75" style="51" customWidth="1"/>
    <col min="5129" max="5129" width="4" style="51" customWidth="1"/>
    <col min="5130" max="5130" width="3.75" style="51" customWidth="1"/>
    <col min="5131" max="5131" width="4.125" style="51" customWidth="1"/>
    <col min="5132" max="5132" width="3.625" style="51" customWidth="1"/>
    <col min="5133" max="5133" width="4.375" style="51" customWidth="1"/>
    <col min="5134" max="5134" width="3.875" style="51" customWidth="1"/>
    <col min="5135" max="5136" width="3.625" style="51" customWidth="1"/>
    <col min="5137" max="5137" width="4" style="51" customWidth="1"/>
    <col min="5138" max="5138" width="3.875" style="51" customWidth="1"/>
    <col min="5139" max="5139" width="9" style="51"/>
    <col min="5140" max="5140" width="17" style="51" customWidth="1"/>
    <col min="5141" max="5376" width="9" style="51"/>
    <col min="5377" max="5377" width="4.75" style="51" customWidth="1"/>
    <col min="5378" max="5378" width="18.5" style="51" customWidth="1"/>
    <col min="5379" max="5379" width="33.25" style="51" customWidth="1"/>
    <col min="5380" max="5380" width="9.625" style="51" customWidth="1"/>
    <col min="5381" max="5381" width="8.875" style="51" customWidth="1"/>
    <col min="5382" max="5382" width="10" style="51" customWidth="1"/>
    <col min="5383" max="5383" width="4.25" style="51" customWidth="1"/>
    <col min="5384" max="5384" width="3.75" style="51" customWidth="1"/>
    <col min="5385" max="5385" width="4" style="51" customWidth="1"/>
    <col min="5386" max="5386" width="3.75" style="51" customWidth="1"/>
    <col min="5387" max="5387" width="4.125" style="51" customWidth="1"/>
    <col min="5388" max="5388" width="3.625" style="51" customWidth="1"/>
    <col min="5389" max="5389" width="4.375" style="51" customWidth="1"/>
    <col min="5390" max="5390" width="3.875" style="51" customWidth="1"/>
    <col min="5391" max="5392" width="3.625" style="51" customWidth="1"/>
    <col min="5393" max="5393" width="4" style="51" customWidth="1"/>
    <col min="5394" max="5394" width="3.875" style="51" customWidth="1"/>
    <col min="5395" max="5395" width="9" style="51"/>
    <col min="5396" max="5396" width="17" style="51" customWidth="1"/>
    <col min="5397" max="5632" width="9" style="51"/>
    <col min="5633" max="5633" width="4.75" style="51" customWidth="1"/>
    <col min="5634" max="5634" width="18.5" style="51" customWidth="1"/>
    <col min="5635" max="5635" width="33.25" style="51" customWidth="1"/>
    <col min="5636" max="5636" width="9.625" style="51" customWidth="1"/>
    <col min="5637" max="5637" width="8.875" style="51" customWidth="1"/>
    <col min="5638" max="5638" width="10" style="51" customWidth="1"/>
    <col min="5639" max="5639" width="4.25" style="51" customWidth="1"/>
    <col min="5640" max="5640" width="3.75" style="51" customWidth="1"/>
    <col min="5641" max="5641" width="4" style="51" customWidth="1"/>
    <col min="5642" max="5642" width="3.75" style="51" customWidth="1"/>
    <col min="5643" max="5643" width="4.125" style="51" customWidth="1"/>
    <col min="5644" max="5644" width="3.625" style="51" customWidth="1"/>
    <col min="5645" max="5645" width="4.375" style="51" customWidth="1"/>
    <col min="5646" max="5646" width="3.875" style="51" customWidth="1"/>
    <col min="5647" max="5648" width="3.625" style="51" customWidth="1"/>
    <col min="5649" max="5649" width="4" style="51" customWidth="1"/>
    <col min="5650" max="5650" width="3.875" style="51" customWidth="1"/>
    <col min="5651" max="5651" width="9" style="51"/>
    <col min="5652" max="5652" width="17" style="51" customWidth="1"/>
    <col min="5653" max="5888" width="9" style="51"/>
    <col min="5889" max="5889" width="4.75" style="51" customWidth="1"/>
    <col min="5890" max="5890" width="18.5" style="51" customWidth="1"/>
    <col min="5891" max="5891" width="33.25" style="51" customWidth="1"/>
    <col min="5892" max="5892" width="9.625" style="51" customWidth="1"/>
    <col min="5893" max="5893" width="8.875" style="51" customWidth="1"/>
    <col min="5894" max="5894" width="10" style="51" customWidth="1"/>
    <col min="5895" max="5895" width="4.25" style="51" customWidth="1"/>
    <col min="5896" max="5896" width="3.75" style="51" customWidth="1"/>
    <col min="5897" max="5897" width="4" style="51" customWidth="1"/>
    <col min="5898" max="5898" width="3.75" style="51" customWidth="1"/>
    <col min="5899" max="5899" width="4.125" style="51" customWidth="1"/>
    <col min="5900" max="5900" width="3.625" style="51" customWidth="1"/>
    <col min="5901" max="5901" width="4.375" style="51" customWidth="1"/>
    <col min="5902" max="5902" width="3.875" style="51" customWidth="1"/>
    <col min="5903" max="5904" width="3.625" style="51" customWidth="1"/>
    <col min="5905" max="5905" width="4" style="51" customWidth="1"/>
    <col min="5906" max="5906" width="3.875" style="51" customWidth="1"/>
    <col min="5907" max="5907" width="9" style="51"/>
    <col min="5908" max="5908" width="17" style="51" customWidth="1"/>
    <col min="5909" max="6144" width="9" style="51"/>
    <col min="6145" max="6145" width="4.75" style="51" customWidth="1"/>
    <col min="6146" max="6146" width="18.5" style="51" customWidth="1"/>
    <col min="6147" max="6147" width="33.25" style="51" customWidth="1"/>
    <col min="6148" max="6148" width="9.625" style="51" customWidth="1"/>
    <col min="6149" max="6149" width="8.875" style="51" customWidth="1"/>
    <col min="6150" max="6150" width="10" style="51" customWidth="1"/>
    <col min="6151" max="6151" width="4.25" style="51" customWidth="1"/>
    <col min="6152" max="6152" width="3.75" style="51" customWidth="1"/>
    <col min="6153" max="6153" width="4" style="51" customWidth="1"/>
    <col min="6154" max="6154" width="3.75" style="51" customWidth="1"/>
    <col min="6155" max="6155" width="4.125" style="51" customWidth="1"/>
    <col min="6156" max="6156" width="3.625" style="51" customWidth="1"/>
    <col min="6157" max="6157" width="4.375" style="51" customWidth="1"/>
    <col min="6158" max="6158" width="3.875" style="51" customWidth="1"/>
    <col min="6159" max="6160" width="3.625" style="51" customWidth="1"/>
    <col min="6161" max="6161" width="4" style="51" customWidth="1"/>
    <col min="6162" max="6162" width="3.875" style="51" customWidth="1"/>
    <col min="6163" max="6163" width="9" style="51"/>
    <col min="6164" max="6164" width="17" style="51" customWidth="1"/>
    <col min="6165" max="6400" width="9" style="51"/>
    <col min="6401" max="6401" width="4.75" style="51" customWidth="1"/>
    <col min="6402" max="6402" width="18.5" style="51" customWidth="1"/>
    <col min="6403" max="6403" width="33.25" style="51" customWidth="1"/>
    <col min="6404" max="6404" width="9.625" style="51" customWidth="1"/>
    <col min="6405" max="6405" width="8.875" style="51" customWidth="1"/>
    <col min="6406" max="6406" width="10" style="51" customWidth="1"/>
    <col min="6407" max="6407" width="4.25" style="51" customWidth="1"/>
    <col min="6408" max="6408" width="3.75" style="51" customWidth="1"/>
    <col min="6409" max="6409" width="4" style="51" customWidth="1"/>
    <col min="6410" max="6410" width="3.75" style="51" customWidth="1"/>
    <col min="6411" max="6411" width="4.125" style="51" customWidth="1"/>
    <col min="6412" max="6412" width="3.625" style="51" customWidth="1"/>
    <col min="6413" max="6413" width="4.375" style="51" customWidth="1"/>
    <col min="6414" max="6414" width="3.875" style="51" customWidth="1"/>
    <col min="6415" max="6416" width="3.625" style="51" customWidth="1"/>
    <col min="6417" max="6417" width="4" style="51" customWidth="1"/>
    <col min="6418" max="6418" width="3.875" style="51" customWidth="1"/>
    <col min="6419" max="6419" width="9" style="51"/>
    <col min="6420" max="6420" width="17" style="51" customWidth="1"/>
    <col min="6421" max="6656" width="9" style="51"/>
    <col min="6657" max="6657" width="4.75" style="51" customWidth="1"/>
    <col min="6658" max="6658" width="18.5" style="51" customWidth="1"/>
    <col min="6659" max="6659" width="33.25" style="51" customWidth="1"/>
    <col min="6660" max="6660" width="9.625" style="51" customWidth="1"/>
    <col min="6661" max="6661" width="8.875" style="51" customWidth="1"/>
    <col min="6662" max="6662" width="10" style="51" customWidth="1"/>
    <col min="6663" max="6663" width="4.25" style="51" customWidth="1"/>
    <col min="6664" max="6664" width="3.75" style="51" customWidth="1"/>
    <col min="6665" max="6665" width="4" style="51" customWidth="1"/>
    <col min="6666" max="6666" width="3.75" style="51" customWidth="1"/>
    <col min="6667" max="6667" width="4.125" style="51" customWidth="1"/>
    <col min="6668" max="6668" width="3.625" style="51" customWidth="1"/>
    <col min="6669" max="6669" width="4.375" style="51" customWidth="1"/>
    <col min="6670" max="6670" width="3.875" style="51" customWidth="1"/>
    <col min="6671" max="6672" width="3.625" style="51" customWidth="1"/>
    <col min="6673" max="6673" width="4" style="51" customWidth="1"/>
    <col min="6674" max="6674" width="3.875" style="51" customWidth="1"/>
    <col min="6675" max="6675" width="9" style="51"/>
    <col min="6676" max="6676" width="17" style="51" customWidth="1"/>
    <col min="6677" max="6912" width="9" style="51"/>
    <col min="6913" max="6913" width="4.75" style="51" customWidth="1"/>
    <col min="6914" max="6914" width="18.5" style="51" customWidth="1"/>
    <col min="6915" max="6915" width="33.25" style="51" customWidth="1"/>
    <col min="6916" max="6916" width="9.625" style="51" customWidth="1"/>
    <col min="6917" max="6917" width="8.875" style="51" customWidth="1"/>
    <col min="6918" max="6918" width="10" style="51" customWidth="1"/>
    <col min="6919" max="6919" width="4.25" style="51" customWidth="1"/>
    <col min="6920" max="6920" width="3.75" style="51" customWidth="1"/>
    <col min="6921" max="6921" width="4" style="51" customWidth="1"/>
    <col min="6922" max="6922" width="3.75" style="51" customWidth="1"/>
    <col min="6923" max="6923" width="4.125" style="51" customWidth="1"/>
    <col min="6924" max="6924" width="3.625" style="51" customWidth="1"/>
    <col min="6925" max="6925" width="4.375" style="51" customWidth="1"/>
    <col min="6926" max="6926" width="3.875" style="51" customWidth="1"/>
    <col min="6927" max="6928" width="3.625" style="51" customWidth="1"/>
    <col min="6929" max="6929" width="4" style="51" customWidth="1"/>
    <col min="6930" max="6930" width="3.875" style="51" customWidth="1"/>
    <col min="6931" max="6931" width="9" style="51"/>
    <col min="6932" max="6932" width="17" style="51" customWidth="1"/>
    <col min="6933" max="7168" width="9" style="51"/>
    <col min="7169" max="7169" width="4.75" style="51" customWidth="1"/>
    <col min="7170" max="7170" width="18.5" style="51" customWidth="1"/>
    <col min="7171" max="7171" width="33.25" style="51" customWidth="1"/>
    <col min="7172" max="7172" width="9.625" style="51" customWidth="1"/>
    <col min="7173" max="7173" width="8.875" style="51" customWidth="1"/>
    <col min="7174" max="7174" width="10" style="51" customWidth="1"/>
    <col min="7175" max="7175" width="4.25" style="51" customWidth="1"/>
    <col min="7176" max="7176" width="3.75" style="51" customWidth="1"/>
    <col min="7177" max="7177" width="4" style="51" customWidth="1"/>
    <col min="7178" max="7178" width="3.75" style="51" customWidth="1"/>
    <col min="7179" max="7179" width="4.125" style="51" customWidth="1"/>
    <col min="7180" max="7180" width="3.625" style="51" customWidth="1"/>
    <col min="7181" max="7181" width="4.375" style="51" customWidth="1"/>
    <col min="7182" max="7182" width="3.875" style="51" customWidth="1"/>
    <col min="7183" max="7184" width="3.625" style="51" customWidth="1"/>
    <col min="7185" max="7185" width="4" style="51" customWidth="1"/>
    <col min="7186" max="7186" width="3.875" style="51" customWidth="1"/>
    <col min="7187" max="7187" width="9" style="51"/>
    <col min="7188" max="7188" width="17" style="51" customWidth="1"/>
    <col min="7189" max="7424" width="9" style="51"/>
    <col min="7425" max="7425" width="4.75" style="51" customWidth="1"/>
    <col min="7426" max="7426" width="18.5" style="51" customWidth="1"/>
    <col min="7427" max="7427" width="33.25" style="51" customWidth="1"/>
    <col min="7428" max="7428" width="9.625" style="51" customWidth="1"/>
    <col min="7429" max="7429" width="8.875" style="51" customWidth="1"/>
    <col min="7430" max="7430" width="10" style="51" customWidth="1"/>
    <col min="7431" max="7431" width="4.25" style="51" customWidth="1"/>
    <col min="7432" max="7432" width="3.75" style="51" customWidth="1"/>
    <col min="7433" max="7433" width="4" style="51" customWidth="1"/>
    <col min="7434" max="7434" width="3.75" style="51" customWidth="1"/>
    <col min="7435" max="7435" width="4.125" style="51" customWidth="1"/>
    <col min="7436" max="7436" width="3.625" style="51" customWidth="1"/>
    <col min="7437" max="7437" width="4.375" style="51" customWidth="1"/>
    <col min="7438" max="7438" width="3.875" style="51" customWidth="1"/>
    <col min="7439" max="7440" width="3.625" style="51" customWidth="1"/>
    <col min="7441" max="7441" width="4" style="51" customWidth="1"/>
    <col min="7442" max="7442" width="3.875" style="51" customWidth="1"/>
    <col min="7443" max="7443" width="9" style="51"/>
    <col min="7444" max="7444" width="17" style="51" customWidth="1"/>
    <col min="7445" max="7680" width="9" style="51"/>
    <col min="7681" max="7681" width="4.75" style="51" customWidth="1"/>
    <col min="7682" max="7682" width="18.5" style="51" customWidth="1"/>
    <col min="7683" max="7683" width="33.25" style="51" customWidth="1"/>
    <col min="7684" max="7684" width="9.625" style="51" customWidth="1"/>
    <col min="7685" max="7685" width="8.875" style="51" customWidth="1"/>
    <col min="7686" max="7686" width="10" style="51" customWidth="1"/>
    <col min="7687" max="7687" width="4.25" style="51" customWidth="1"/>
    <col min="7688" max="7688" width="3.75" style="51" customWidth="1"/>
    <col min="7689" max="7689" width="4" style="51" customWidth="1"/>
    <col min="7690" max="7690" width="3.75" style="51" customWidth="1"/>
    <col min="7691" max="7691" width="4.125" style="51" customWidth="1"/>
    <col min="7692" max="7692" width="3.625" style="51" customWidth="1"/>
    <col min="7693" max="7693" width="4.375" style="51" customWidth="1"/>
    <col min="7694" max="7694" width="3.875" style="51" customWidth="1"/>
    <col min="7695" max="7696" width="3.625" style="51" customWidth="1"/>
    <col min="7697" max="7697" width="4" style="51" customWidth="1"/>
    <col min="7698" max="7698" width="3.875" style="51" customWidth="1"/>
    <col min="7699" max="7699" width="9" style="51"/>
    <col min="7700" max="7700" width="17" style="51" customWidth="1"/>
    <col min="7701" max="7936" width="9" style="51"/>
    <col min="7937" max="7937" width="4.75" style="51" customWidth="1"/>
    <col min="7938" max="7938" width="18.5" style="51" customWidth="1"/>
    <col min="7939" max="7939" width="33.25" style="51" customWidth="1"/>
    <col min="7940" max="7940" width="9.625" style="51" customWidth="1"/>
    <col min="7941" max="7941" width="8.875" style="51" customWidth="1"/>
    <col min="7942" max="7942" width="10" style="51" customWidth="1"/>
    <col min="7943" max="7943" width="4.25" style="51" customWidth="1"/>
    <col min="7944" max="7944" width="3.75" style="51" customWidth="1"/>
    <col min="7945" max="7945" width="4" style="51" customWidth="1"/>
    <col min="7946" max="7946" width="3.75" style="51" customWidth="1"/>
    <col min="7947" max="7947" width="4.125" style="51" customWidth="1"/>
    <col min="7948" max="7948" width="3.625" style="51" customWidth="1"/>
    <col min="7949" max="7949" width="4.375" style="51" customWidth="1"/>
    <col min="7950" max="7950" width="3.875" style="51" customWidth="1"/>
    <col min="7951" max="7952" width="3.625" style="51" customWidth="1"/>
    <col min="7953" max="7953" width="4" style="51" customWidth="1"/>
    <col min="7954" max="7954" width="3.875" style="51" customWidth="1"/>
    <col min="7955" max="7955" width="9" style="51"/>
    <col min="7956" max="7956" width="17" style="51" customWidth="1"/>
    <col min="7957" max="8192" width="9" style="51"/>
    <col min="8193" max="8193" width="4.75" style="51" customWidth="1"/>
    <col min="8194" max="8194" width="18.5" style="51" customWidth="1"/>
    <col min="8195" max="8195" width="33.25" style="51" customWidth="1"/>
    <col min="8196" max="8196" width="9.625" style="51" customWidth="1"/>
    <col min="8197" max="8197" width="8.875" style="51" customWidth="1"/>
    <col min="8198" max="8198" width="10" style="51" customWidth="1"/>
    <col min="8199" max="8199" width="4.25" style="51" customWidth="1"/>
    <col min="8200" max="8200" width="3.75" style="51" customWidth="1"/>
    <col min="8201" max="8201" width="4" style="51" customWidth="1"/>
    <col min="8202" max="8202" width="3.75" style="51" customWidth="1"/>
    <col min="8203" max="8203" width="4.125" style="51" customWidth="1"/>
    <col min="8204" max="8204" width="3.625" style="51" customWidth="1"/>
    <col min="8205" max="8205" width="4.375" style="51" customWidth="1"/>
    <col min="8206" max="8206" width="3.875" style="51" customWidth="1"/>
    <col min="8207" max="8208" width="3.625" style="51" customWidth="1"/>
    <col min="8209" max="8209" width="4" style="51" customWidth="1"/>
    <col min="8210" max="8210" width="3.875" style="51" customWidth="1"/>
    <col min="8211" max="8211" width="9" style="51"/>
    <col min="8212" max="8212" width="17" style="51" customWidth="1"/>
    <col min="8213" max="8448" width="9" style="51"/>
    <col min="8449" max="8449" width="4.75" style="51" customWidth="1"/>
    <col min="8450" max="8450" width="18.5" style="51" customWidth="1"/>
    <col min="8451" max="8451" width="33.25" style="51" customWidth="1"/>
    <col min="8452" max="8452" width="9.625" style="51" customWidth="1"/>
    <col min="8453" max="8453" width="8.875" style="51" customWidth="1"/>
    <col min="8454" max="8454" width="10" style="51" customWidth="1"/>
    <col min="8455" max="8455" width="4.25" style="51" customWidth="1"/>
    <col min="8456" max="8456" width="3.75" style="51" customWidth="1"/>
    <col min="8457" max="8457" width="4" style="51" customWidth="1"/>
    <col min="8458" max="8458" width="3.75" style="51" customWidth="1"/>
    <col min="8459" max="8459" width="4.125" style="51" customWidth="1"/>
    <col min="8460" max="8460" width="3.625" style="51" customWidth="1"/>
    <col min="8461" max="8461" width="4.375" style="51" customWidth="1"/>
    <col min="8462" max="8462" width="3.875" style="51" customWidth="1"/>
    <col min="8463" max="8464" width="3.625" style="51" customWidth="1"/>
    <col min="8465" max="8465" width="4" style="51" customWidth="1"/>
    <col min="8466" max="8466" width="3.875" style="51" customWidth="1"/>
    <col min="8467" max="8467" width="9" style="51"/>
    <col min="8468" max="8468" width="17" style="51" customWidth="1"/>
    <col min="8469" max="8704" width="9" style="51"/>
    <col min="8705" max="8705" width="4.75" style="51" customWidth="1"/>
    <col min="8706" max="8706" width="18.5" style="51" customWidth="1"/>
    <col min="8707" max="8707" width="33.25" style="51" customWidth="1"/>
    <col min="8708" max="8708" width="9.625" style="51" customWidth="1"/>
    <col min="8709" max="8709" width="8.875" style="51" customWidth="1"/>
    <col min="8710" max="8710" width="10" style="51" customWidth="1"/>
    <col min="8711" max="8711" width="4.25" style="51" customWidth="1"/>
    <col min="8712" max="8712" width="3.75" style="51" customWidth="1"/>
    <col min="8713" max="8713" width="4" style="51" customWidth="1"/>
    <col min="8714" max="8714" width="3.75" style="51" customWidth="1"/>
    <col min="8715" max="8715" width="4.125" style="51" customWidth="1"/>
    <col min="8716" max="8716" width="3.625" style="51" customWidth="1"/>
    <col min="8717" max="8717" width="4.375" style="51" customWidth="1"/>
    <col min="8718" max="8718" width="3.875" style="51" customWidth="1"/>
    <col min="8719" max="8720" width="3.625" style="51" customWidth="1"/>
    <col min="8721" max="8721" width="4" style="51" customWidth="1"/>
    <col min="8722" max="8722" width="3.875" style="51" customWidth="1"/>
    <col min="8723" max="8723" width="9" style="51"/>
    <col min="8724" max="8724" width="17" style="51" customWidth="1"/>
    <col min="8725" max="8960" width="9" style="51"/>
    <col min="8961" max="8961" width="4.75" style="51" customWidth="1"/>
    <col min="8962" max="8962" width="18.5" style="51" customWidth="1"/>
    <col min="8963" max="8963" width="33.25" style="51" customWidth="1"/>
    <col min="8964" max="8964" width="9.625" style="51" customWidth="1"/>
    <col min="8965" max="8965" width="8.875" style="51" customWidth="1"/>
    <col min="8966" max="8966" width="10" style="51" customWidth="1"/>
    <col min="8967" max="8967" width="4.25" style="51" customWidth="1"/>
    <col min="8968" max="8968" width="3.75" style="51" customWidth="1"/>
    <col min="8969" max="8969" width="4" style="51" customWidth="1"/>
    <col min="8970" max="8970" width="3.75" style="51" customWidth="1"/>
    <col min="8971" max="8971" width="4.125" style="51" customWidth="1"/>
    <col min="8972" max="8972" width="3.625" style="51" customWidth="1"/>
    <col min="8973" max="8973" width="4.375" style="51" customWidth="1"/>
    <col min="8974" max="8974" width="3.875" style="51" customWidth="1"/>
    <col min="8975" max="8976" width="3.625" style="51" customWidth="1"/>
    <col min="8977" max="8977" width="4" style="51" customWidth="1"/>
    <col min="8978" max="8978" width="3.875" style="51" customWidth="1"/>
    <col min="8979" max="8979" width="9" style="51"/>
    <col min="8980" max="8980" width="17" style="51" customWidth="1"/>
    <col min="8981" max="9216" width="9" style="51"/>
    <col min="9217" max="9217" width="4.75" style="51" customWidth="1"/>
    <col min="9218" max="9218" width="18.5" style="51" customWidth="1"/>
    <col min="9219" max="9219" width="33.25" style="51" customWidth="1"/>
    <col min="9220" max="9220" width="9.625" style="51" customWidth="1"/>
    <col min="9221" max="9221" width="8.875" style="51" customWidth="1"/>
    <col min="9222" max="9222" width="10" style="51" customWidth="1"/>
    <col min="9223" max="9223" width="4.25" style="51" customWidth="1"/>
    <col min="9224" max="9224" width="3.75" style="51" customWidth="1"/>
    <col min="9225" max="9225" width="4" style="51" customWidth="1"/>
    <col min="9226" max="9226" width="3.75" style="51" customWidth="1"/>
    <col min="9227" max="9227" width="4.125" style="51" customWidth="1"/>
    <col min="9228" max="9228" width="3.625" style="51" customWidth="1"/>
    <col min="9229" max="9229" width="4.375" style="51" customWidth="1"/>
    <col min="9230" max="9230" width="3.875" style="51" customWidth="1"/>
    <col min="9231" max="9232" width="3.625" style="51" customWidth="1"/>
    <col min="9233" max="9233" width="4" style="51" customWidth="1"/>
    <col min="9234" max="9234" width="3.875" style="51" customWidth="1"/>
    <col min="9235" max="9235" width="9" style="51"/>
    <col min="9236" max="9236" width="17" style="51" customWidth="1"/>
    <col min="9237" max="9472" width="9" style="51"/>
    <col min="9473" max="9473" width="4.75" style="51" customWidth="1"/>
    <col min="9474" max="9474" width="18.5" style="51" customWidth="1"/>
    <col min="9475" max="9475" width="33.25" style="51" customWidth="1"/>
    <col min="9476" max="9476" width="9.625" style="51" customWidth="1"/>
    <col min="9477" max="9477" width="8.875" style="51" customWidth="1"/>
    <col min="9478" max="9478" width="10" style="51" customWidth="1"/>
    <col min="9479" max="9479" width="4.25" style="51" customWidth="1"/>
    <col min="9480" max="9480" width="3.75" style="51" customWidth="1"/>
    <col min="9481" max="9481" width="4" style="51" customWidth="1"/>
    <col min="9482" max="9482" width="3.75" style="51" customWidth="1"/>
    <col min="9483" max="9483" width="4.125" style="51" customWidth="1"/>
    <col min="9484" max="9484" width="3.625" style="51" customWidth="1"/>
    <col min="9485" max="9485" width="4.375" style="51" customWidth="1"/>
    <col min="9486" max="9486" width="3.875" style="51" customWidth="1"/>
    <col min="9487" max="9488" width="3.625" style="51" customWidth="1"/>
    <col min="9489" max="9489" width="4" style="51" customWidth="1"/>
    <col min="9490" max="9490" width="3.875" style="51" customWidth="1"/>
    <col min="9491" max="9491" width="9" style="51"/>
    <col min="9492" max="9492" width="17" style="51" customWidth="1"/>
    <col min="9493" max="9728" width="9" style="51"/>
    <col min="9729" max="9729" width="4.75" style="51" customWidth="1"/>
    <col min="9730" max="9730" width="18.5" style="51" customWidth="1"/>
    <col min="9731" max="9731" width="33.25" style="51" customWidth="1"/>
    <col min="9732" max="9732" width="9.625" style="51" customWidth="1"/>
    <col min="9733" max="9733" width="8.875" style="51" customWidth="1"/>
    <col min="9734" max="9734" width="10" style="51" customWidth="1"/>
    <col min="9735" max="9735" width="4.25" style="51" customWidth="1"/>
    <col min="9736" max="9736" width="3.75" style="51" customWidth="1"/>
    <col min="9737" max="9737" width="4" style="51" customWidth="1"/>
    <col min="9738" max="9738" width="3.75" style="51" customWidth="1"/>
    <col min="9739" max="9739" width="4.125" style="51" customWidth="1"/>
    <col min="9740" max="9740" width="3.625" style="51" customWidth="1"/>
    <col min="9741" max="9741" width="4.375" style="51" customWidth="1"/>
    <col min="9742" max="9742" width="3.875" style="51" customWidth="1"/>
    <col min="9743" max="9744" width="3.625" style="51" customWidth="1"/>
    <col min="9745" max="9745" width="4" style="51" customWidth="1"/>
    <col min="9746" max="9746" width="3.875" style="51" customWidth="1"/>
    <col min="9747" max="9747" width="9" style="51"/>
    <col min="9748" max="9748" width="17" style="51" customWidth="1"/>
    <col min="9749" max="9984" width="9" style="51"/>
    <col min="9985" max="9985" width="4.75" style="51" customWidth="1"/>
    <col min="9986" max="9986" width="18.5" style="51" customWidth="1"/>
    <col min="9987" max="9987" width="33.25" style="51" customWidth="1"/>
    <col min="9988" max="9988" width="9.625" style="51" customWidth="1"/>
    <col min="9989" max="9989" width="8.875" style="51" customWidth="1"/>
    <col min="9990" max="9990" width="10" style="51" customWidth="1"/>
    <col min="9991" max="9991" width="4.25" style="51" customWidth="1"/>
    <col min="9992" max="9992" width="3.75" style="51" customWidth="1"/>
    <col min="9993" max="9993" width="4" style="51" customWidth="1"/>
    <col min="9994" max="9994" width="3.75" style="51" customWidth="1"/>
    <col min="9995" max="9995" width="4.125" style="51" customWidth="1"/>
    <col min="9996" max="9996" width="3.625" style="51" customWidth="1"/>
    <col min="9997" max="9997" width="4.375" style="51" customWidth="1"/>
    <col min="9998" max="9998" width="3.875" style="51" customWidth="1"/>
    <col min="9999" max="10000" width="3.625" style="51" customWidth="1"/>
    <col min="10001" max="10001" width="4" style="51" customWidth="1"/>
    <col min="10002" max="10002" width="3.875" style="51" customWidth="1"/>
    <col min="10003" max="10003" width="9" style="51"/>
    <col min="10004" max="10004" width="17" style="51" customWidth="1"/>
    <col min="10005" max="10240" width="9" style="51"/>
    <col min="10241" max="10241" width="4.75" style="51" customWidth="1"/>
    <col min="10242" max="10242" width="18.5" style="51" customWidth="1"/>
    <col min="10243" max="10243" width="33.25" style="51" customWidth="1"/>
    <col min="10244" max="10244" width="9.625" style="51" customWidth="1"/>
    <col min="10245" max="10245" width="8.875" style="51" customWidth="1"/>
    <col min="10246" max="10246" width="10" style="51" customWidth="1"/>
    <col min="10247" max="10247" width="4.25" style="51" customWidth="1"/>
    <col min="10248" max="10248" width="3.75" style="51" customWidth="1"/>
    <col min="10249" max="10249" width="4" style="51" customWidth="1"/>
    <col min="10250" max="10250" width="3.75" style="51" customWidth="1"/>
    <col min="10251" max="10251" width="4.125" style="51" customWidth="1"/>
    <col min="10252" max="10252" width="3.625" style="51" customWidth="1"/>
    <col min="10253" max="10253" width="4.375" style="51" customWidth="1"/>
    <col min="10254" max="10254" width="3.875" style="51" customWidth="1"/>
    <col min="10255" max="10256" width="3.625" style="51" customWidth="1"/>
    <col min="10257" max="10257" width="4" style="51" customWidth="1"/>
    <col min="10258" max="10258" width="3.875" style="51" customWidth="1"/>
    <col min="10259" max="10259" width="9" style="51"/>
    <col min="10260" max="10260" width="17" style="51" customWidth="1"/>
    <col min="10261" max="10496" width="9" style="51"/>
    <col min="10497" max="10497" width="4.75" style="51" customWidth="1"/>
    <col min="10498" max="10498" width="18.5" style="51" customWidth="1"/>
    <col min="10499" max="10499" width="33.25" style="51" customWidth="1"/>
    <col min="10500" max="10500" width="9.625" style="51" customWidth="1"/>
    <col min="10501" max="10501" width="8.875" style="51" customWidth="1"/>
    <col min="10502" max="10502" width="10" style="51" customWidth="1"/>
    <col min="10503" max="10503" width="4.25" style="51" customWidth="1"/>
    <col min="10504" max="10504" width="3.75" style="51" customWidth="1"/>
    <col min="10505" max="10505" width="4" style="51" customWidth="1"/>
    <col min="10506" max="10506" width="3.75" style="51" customWidth="1"/>
    <col min="10507" max="10507" width="4.125" style="51" customWidth="1"/>
    <col min="10508" max="10508" width="3.625" style="51" customWidth="1"/>
    <col min="10509" max="10509" width="4.375" style="51" customWidth="1"/>
    <col min="10510" max="10510" width="3.875" style="51" customWidth="1"/>
    <col min="10511" max="10512" width="3.625" style="51" customWidth="1"/>
    <col min="10513" max="10513" width="4" style="51" customWidth="1"/>
    <col min="10514" max="10514" width="3.875" style="51" customWidth="1"/>
    <col min="10515" max="10515" width="9" style="51"/>
    <col min="10516" max="10516" width="17" style="51" customWidth="1"/>
    <col min="10517" max="10752" width="9" style="51"/>
    <col min="10753" max="10753" width="4.75" style="51" customWidth="1"/>
    <col min="10754" max="10754" width="18.5" style="51" customWidth="1"/>
    <col min="10755" max="10755" width="33.25" style="51" customWidth="1"/>
    <col min="10756" max="10756" width="9.625" style="51" customWidth="1"/>
    <col min="10757" max="10757" width="8.875" style="51" customWidth="1"/>
    <col min="10758" max="10758" width="10" style="51" customWidth="1"/>
    <col min="10759" max="10759" width="4.25" style="51" customWidth="1"/>
    <col min="10760" max="10760" width="3.75" style="51" customWidth="1"/>
    <col min="10761" max="10761" width="4" style="51" customWidth="1"/>
    <col min="10762" max="10762" width="3.75" style="51" customWidth="1"/>
    <col min="10763" max="10763" width="4.125" style="51" customWidth="1"/>
    <col min="10764" max="10764" width="3.625" style="51" customWidth="1"/>
    <col min="10765" max="10765" width="4.375" style="51" customWidth="1"/>
    <col min="10766" max="10766" width="3.875" style="51" customWidth="1"/>
    <col min="10767" max="10768" width="3.625" style="51" customWidth="1"/>
    <col min="10769" max="10769" width="4" style="51" customWidth="1"/>
    <col min="10770" max="10770" width="3.875" style="51" customWidth="1"/>
    <col min="10771" max="10771" width="9" style="51"/>
    <col min="10772" max="10772" width="17" style="51" customWidth="1"/>
    <col min="10773" max="11008" width="9" style="51"/>
    <col min="11009" max="11009" width="4.75" style="51" customWidth="1"/>
    <col min="11010" max="11010" width="18.5" style="51" customWidth="1"/>
    <col min="11011" max="11011" width="33.25" style="51" customWidth="1"/>
    <col min="11012" max="11012" width="9.625" style="51" customWidth="1"/>
    <col min="11013" max="11013" width="8.875" style="51" customWidth="1"/>
    <col min="11014" max="11014" width="10" style="51" customWidth="1"/>
    <col min="11015" max="11015" width="4.25" style="51" customWidth="1"/>
    <col min="11016" max="11016" width="3.75" style="51" customWidth="1"/>
    <col min="11017" max="11017" width="4" style="51" customWidth="1"/>
    <col min="11018" max="11018" width="3.75" style="51" customWidth="1"/>
    <col min="11019" max="11019" width="4.125" style="51" customWidth="1"/>
    <col min="11020" max="11020" width="3.625" style="51" customWidth="1"/>
    <col min="11021" max="11021" width="4.375" style="51" customWidth="1"/>
    <col min="11022" max="11022" width="3.875" style="51" customWidth="1"/>
    <col min="11023" max="11024" width="3.625" style="51" customWidth="1"/>
    <col min="11025" max="11025" width="4" style="51" customWidth="1"/>
    <col min="11026" max="11026" width="3.875" style="51" customWidth="1"/>
    <col min="11027" max="11027" width="9" style="51"/>
    <col min="11028" max="11028" width="17" style="51" customWidth="1"/>
    <col min="11029" max="11264" width="9" style="51"/>
    <col min="11265" max="11265" width="4.75" style="51" customWidth="1"/>
    <col min="11266" max="11266" width="18.5" style="51" customWidth="1"/>
    <col min="11267" max="11267" width="33.25" style="51" customWidth="1"/>
    <col min="11268" max="11268" width="9.625" style="51" customWidth="1"/>
    <col min="11269" max="11269" width="8.875" style="51" customWidth="1"/>
    <col min="11270" max="11270" width="10" style="51" customWidth="1"/>
    <col min="11271" max="11271" width="4.25" style="51" customWidth="1"/>
    <col min="11272" max="11272" width="3.75" style="51" customWidth="1"/>
    <col min="11273" max="11273" width="4" style="51" customWidth="1"/>
    <col min="11274" max="11274" width="3.75" style="51" customWidth="1"/>
    <col min="11275" max="11275" width="4.125" style="51" customWidth="1"/>
    <col min="11276" max="11276" width="3.625" style="51" customWidth="1"/>
    <col min="11277" max="11277" width="4.375" style="51" customWidth="1"/>
    <col min="11278" max="11278" width="3.875" style="51" customWidth="1"/>
    <col min="11279" max="11280" width="3.625" style="51" customWidth="1"/>
    <col min="11281" max="11281" width="4" style="51" customWidth="1"/>
    <col min="11282" max="11282" width="3.875" style="51" customWidth="1"/>
    <col min="11283" max="11283" width="9" style="51"/>
    <col min="11284" max="11284" width="17" style="51" customWidth="1"/>
    <col min="11285" max="11520" width="9" style="51"/>
    <col min="11521" max="11521" width="4.75" style="51" customWidth="1"/>
    <col min="11522" max="11522" width="18.5" style="51" customWidth="1"/>
    <col min="11523" max="11523" width="33.25" style="51" customWidth="1"/>
    <col min="11524" max="11524" width="9.625" style="51" customWidth="1"/>
    <col min="11525" max="11525" width="8.875" style="51" customWidth="1"/>
    <col min="11526" max="11526" width="10" style="51" customWidth="1"/>
    <col min="11527" max="11527" width="4.25" style="51" customWidth="1"/>
    <col min="11528" max="11528" width="3.75" style="51" customWidth="1"/>
    <col min="11529" max="11529" width="4" style="51" customWidth="1"/>
    <col min="11530" max="11530" width="3.75" style="51" customWidth="1"/>
    <col min="11531" max="11531" width="4.125" style="51" customWidth="1"/>
    <col min="11532" max="11532" width="3.625" style="51" customWidth="1"/>
    <col min="11533" max="11533" width="4.375" style="51" customWidth="1"/>
    <col min="11534" max="11534" width="3.875" style="51" customWidth="1"/>
    <col min="11535" max="11536" width="3.625" style="51" customWidth="1"/>
    <col min="11537" max="11537" width="4" style="51" customWidth="1"/>
    <col min="11538" max="11538" width="3.875" style="51" customWidth="1"/>
    <col min="11539" max="11539" width="9" style="51"/>
    <col min="11540" max="11540" width="17" style="51" customWidth="1"/>
    <col min="11541" max="11776" width="9" style="51"/>
    <col min="11777" max="11777" width="4.75" style="51" customWidth="1"/>
    <col min="11778" max="11778" width="18.5" style="51" customWidth="1"/>
    <col min="11779" max="11779" width="33.25" style="51" customWidth="1"/>
    <col min="11780" max="11780" width="9.625" style="51" customWidth="1"/>
    <col min="11781" max="11781" width="8.875" style="51" customWidth="1"/>
    <col min="11782" max="11782" width="10" style="51" customWidth="1"/>
    <col min="11783" max="11783" width="4.25" style="51" customWidth="1"/>
    <col min="11784" max="11784" width="3.75" style="51" customWidth="1"/>
    <col min="11785" max="11785" width="4" style="51" customWidth="1"/>
    <col min="11786" max="11786" width="3.75" style="51" customWidth="1"/>
    <col min="11787" max="11787" width="4.125" style="51" customWidth="1"/>
    <col min="11788" max="11788" width="3.625" style="51" customWidth="1"/>
    <col min="11789" max="11789" width="4.375" style="51" customWidth="1"/>
    <col min="11790" max="11790" width="3.875" style="51" customWidth="1"/>
    <col min="11791" max="11792" width="3.625" style="51" customWidth="1"/>
    <col min="11793" max="11793" width="4" style="51" customWidth="1"/>
    <col min="11794" max="11794" width="3.875" style="51" customWidth="1"/>
    <col min="11795" max="11795" width="9" style="51"/>
    <col min="11796" max="11796" width="17" style="51" customWidth="1"/>
    <col min="11797" max="12032" width="9" style="51"/>
    <col min="12033" max="12033" width="4.75" style="51" customWidth="1"/>
    <col min="12034" max="12034" width="18.5" style="51" customWidth="1"/>
    <col min="12035" max="12035" width="33.25" style="51" customWidth="1"/>
    <col min="12036" max="12036" width="9.625" style="51" customWidth="1"/>
    <col min="12037" max="12037" width="8.875" style="51" customWidth="1"/>
    <col min="12038" max="12038" width="10" style="51" customWidth="1"/>
    <col min="12039" max="12039" width="4.25" style="51" customWidth="1"/>
    <col min="12040" max="12040" width="3.75" style="51" customWidth="1"/>
    <col min="12041" max="12041" width="4" style="51" customWidth="1"/>
    <col min="12042" max="12042" width="3.75" style="51" customWidth="1"/>
    <col min="12043" max="12043" width="4.125" style="51" customWidth="1"/>
    <col min="12044" max="12044" width="3.625" style="51" customWidth="1"/>
    <col min="12045" max="12045" width="4.375" style="51" customWidth="1"/>
    <col min="12046" max="12046" width="3.875" style="51" customWidth="1"/>
    <col min="12047" max="12048" width="3.625" style="51" customWidth="1"/>
    <col min="12049" max="12049" width="4" style="51" customWidth="1"/>
    <col min="12050" max="12050" width="3.875" style="51" customWidth="1"/>
    <col min="12051" max="12051" width="9" style="51"/>
    <col min="12052" max="12052" width="17" style="51" customWidth="1"/>
    <col min="12053" max="12288" width="9" style="51"/>
    <col min="12289" max="12289" width="4.75" style="51" customWidth="1"/>
    <col min="12290" max="12290" width="18.5" style="51" customWidth="1"/>
    <col min="12291" max="12291" width="33.25" style="51" customWidth="1"/>
    <col min="12292" max="12292" width="9.625" style="51" customWidth="1"/>
    <col min="12293" max="12293" width="8.875" style="51" customWidth="1"/>
    <col min="12294" max="12294" width="10" style="51" customWidth="1"/>
    <col min="12295" max="12295" width="4.25" style="51" customWidth="1"/>
    <col min="12296" max="12296" width="3.75" style="51" customWidth="1"/>
    <col min="12297" max="12297" width="4" style="51" customWidth="1"/>
    <col min="12298" max="12298" width="3.75" style="51" customWidth="1"/>
    <col min="12299" max="12299" width="4.125" style="51" customWidth="1"/>
    <col min="12300" max="12300" width="3.625" style="51" customWidth="1"/>
    <col min="12301" max="12301" width="4.375" style="51" customWidth="1"/>
    <col min="12302" max="12302" width="3.875" style="51" customWidth="1"/>
    <col min="12303" max="12304" width="3.625" style="51" customWidth="1"/>
    <col min="12305" max="12305" width="4" style="51" customWidth="1"/>
    <col min="12306" max="12306" width="3.875" style="51" customWidth="1"/>
    <col min="12307" max="12307" width="9" style="51"/>
    <col min="12308" max="12308" width="17" style="51" customWidth="1"/>
    <col min="12309" max="12544" width="9" style="51"/>
    <col min="12545" max="12545" width="4.75" style="51" customWidth="1"/>
    <col min="12546" max="12546" width="18.5" style="51" customWidth="1"/>
    <col min="12547" max="12547" width="33.25" style="51" customWidth="1"/>
    <col min="12548" max="12548" width="9.625" style="51" customWidth="1"/>
    <col min="12549" max="12549" width="8.875" style="51" customWidth="1"/>
    <col min="12550" max="12550" width="10" style="51" customWidth="1"/>
    <col min="12551" max="12551" width="4.25" style="51" customWidth="1"/>
    <col min="12552" max="12552" width="3.75" style="51" customWidth="1"/>
    <col min="12553" max="12553" width="4" style="51" customWidth="1"/>
    <col min="12554" max="12554" width="3.75" style="51" customWidth="1"/>
    <col min="12555" max="12555" width="4.125" style="51" customWidth="1"/>
    <col min="12556" max="12556" width="3.625" style="51" customWidth="1"/>
    <col min="12557" max="12557" width="4.375" style="51" customWidth="1"/>
    <col min="12558" max="12558" width="3.875" style="51" customWidth="1"/>
    <col min="12559" max="12560" width="3.625" style="51" customWidth="1"/>
    <col min="12561" max="12561" width="4" style="51" customWidth="1"/>
    <col min="12562" max="12562" width="3.875" style="51" customWidth="1"/>
    <col min="12563" max="12563" width="9" style="51"/>
    <col min="12564" max="12564" width="17" style="51" customWidth="1"/>
    <col min="12565" max="12800" width="9" style="51"/>
    <col min="12801" max="12801" width="4.75" style="51" customWidth="1"/>
    <col min="12802" max="12802" width="18.5" style="51" customWidth="1"/>
    <col min="12803" max="12803" width="33.25" style="51" customWidth="1"/>
    <col min="12804" max="12804" width="9.625" style="51" customWidth="1"/>
    <col min="12805" max="12805" width="8.875" style="51" customWidth="1"/>
    <col min="12806" max="12806" width="10" style="51" customWidth="1"/>
    <col min="12807" max="12807" width="4.25" style="51" customWidth="1"/>
    <col min="12808" max="12808" width="3.75" style="51" customWidth="1"/>
    <col min="12809" max="12809" width="4" style="51" customWidth="1"/>
    <col min="12810" max="12810" width="3.75" style="51" customWidth="1"/>
    <col min="12811" max="12811" width="4.125" style="51" customWidth="1"/>
    <col min="12812" max="12812" width="3.625" style="51" customWidth="1"/>
    <col min="12813" max="12813" width="4.375" style="51" customWidth="1"/>
    <col min="12814" max="12814" width="3.875" style="51" customWidth="1"/>
    <col min="12815" max="12816" width="3.625" style="51" customWidth="1"/>
    <col min="12817" max="12817" width="4" style="51" customWidth="1"/>
    <col min="12818" max="12818" width="3.875" style="51" customWidth="1"/>
    <col min="12819" max="12819" width="9" style="51"/>
    <col min="12820" max="12820" width="17" style="51" customWidth="1"/>
    <col min="12821" max="13056" width="9" style="51"/>
    <col min="13057" max="13057" width="4.75" style="51" customWidth="1"/>
    <col min="13058" max="13058" width="18.5" style="51" customWidth="1"/>
    <col min="13059" max="13059" width="33.25" style="51" customWidth="1"/>
    <col min="13060" max="13060" width="9.625" style="51" customWidth="1"/>
    <col min="13061" max="13061" width="8.875" style="51" customWidth="1"/>
    <col min="13062" max="13062" width="10" style="51" customWidth="1"/>
    <col min="13063" max="13063" width="4.25" style="51" customWidth="1"/>
    <col min="13064" max="13064" width="3.75" style="51" customWidth="1"/>
    <col min="13065" max="13065" width="4" style="51" customWidth="1"/>
    <col min="13066" max="13066" width="3.75" style="51" customWidth="1"/>
    <col min="13067" max="13067" width="4.125" style="51" customWidth="1"/>
    <col min="13068" max="13068" width="3.625" style="51" customWidth="1"/>
    <col min="13069" max="13069" width="4.375" style="51" customWidth="1"/>
    <col min="13070" max="13070" width="3.875" style="51" customWidth="1"/>
    <col min="13071" max="13072" width="3.625" style="51" customWidth="1"/>
    <col min="13073" max="13073" width="4" style="51" customWidth="1"/>
    <col min="13074" max="13074" width="3.875" style="51" customWidth="1"/>
    <col min="13075" max="13075" width="9" style="51"/>
    <col min="13076" max="13076" width="17" style="51" customWidth="1"/>
    <col min="13077" max="13312" width="9" style="51"/>
    <col min="13313" max="13313" width="4.75" style="51" customWidth="1"/>
    <col min="13314" max="13314" width="18.5" style="51" customWidth="1"/>
    <col min="13315" max="13315" width="33.25" style="51" customWidth="1"/>
    <col min="13316" max="13316" width="9.625" style="51" customWidth="1"/>
    <col min="13317" max="13317" width="8.875" style="51" customWidth="1"/>
    <col min="13318" max="13318" width="10" style="51" customWidth="1"/>
    <col min="13319" max="13319" width="4.25" style="51" customWidth="1"/>
    <col min="13320" max="13320" width="3.75" style="51" customWidth="1"/>
    <col min="13321" max="13321" width="4" style="51" customWidth="1"/>
    <col min="13322" max="13322" width="3.75" style="51" customWidth="1"/>
    <col min="13323" max="13323" width="4.125" style="51" customWidth="1"/>
    <col min="13324" max="13324" width="3.625" style="51" customWidth="1"/>
    <col min="13325" max="13325" width="4.375" style="51" customWidth="1"/>
    <col min="13326" max="13326" width="3.875" style="51" customWidth="1"/>
    <col min="13327" max="13328" width="3.625" style="51" customWidth="1"/>
    <col min="13329" max="13329" width="4" style="51" customWidth="1"/>
    <col min="13330" max="13330" width="3.875" style="51" customWidth="1"/>
    <col min="13331" max="13331" width="9" style="51"/>
    <col min="13332" max="13332" width="17" style="51" customWidth="1"/>
    <col min="13333" max="13568" width="9" style="51"/>
    <col min="13569" max="13569" width="4.75" style="51" customWidth="1"/>
    <col min="13570" max="13570" width="18.5" style="51" customWidth="1"/>
    <col min="13571" max="13571" width="33.25" style="51" customWidth="1"/>
    <col min="13572" max="13572" width="9.625" style="51" customWidth="1"/>
    <col min="13573" max="13573" width="8.875" style="51" customWidth="1"/>
    <col min="13574" max="13574" width="10" style="51" customWidth="1"/>
    <col min="13575" max="13575" width="4.25" style="51" customWidth="1"/>
    <col min="13576" max="13576" width="3.75" style="51" customWidth="1"/>
    <col min="13577" max="13577" width="4" style="51" customWidth="1"/>
    <col min="13578" max="13578" width="3.75" style="51" customWidth="1"/>
    <col min="13579" max="13579" width="4.125" style="51" customWidth="1"/>
    <col min="13580" max="13580" width="3.625" style="51" customWidth="1"/>
    <col min="13581" max="13581" width="4.375" style="51" customWidth="1"/>
    <col min="13582" max="13582" width="3.875" style="51" customWidth="1"/>
    <col min="13583" max="13584" width="3.625" style="51" customWidth="1"/>
    <col min="13585" max="13585" width="4" style="51" customWidth="1"/>
    <col min="13586" max="13586" width="3.875" style="51" customWidth="1"/>
    <col min="13587" max="13587" width="9" style="51"/>
    <col min="13588" max="13588" width="17" style="51" customWidth="1"/>
    <col min="13589" max="13824" width="9" style="51"/>
    <col min="13825" max="13825" width="4.75" style="51" customWidth="1"/>
    <col min="13826" max="13826" width="18.5" style="51" customWidth="1"/>
    <col min="13827" max="13827" width="33.25" style="51" customWidth="1"/>
    <col min="13828" max="13828" width="9.625" style="51" customWidth="1"/>
    <col min="13829" max="13829" width="8.875" style="51" customWidth="1"/>
    <col min="13830" max="13830" width="10" style="51" customWidth="1"/>
    <col min="13831" max="13831" width="4.25" style="51" customWidth="1"/>
    <col min="13832" max="13832" width="3.75" style="51" customWidth="1"/>
    <col min="13833" max="13833" width="4" style="51" customWidth="1"/>
    <col min="13834" max="13834" width="3.75" style="51" customWidth="1"/>
    <col min="13835" max="13835" width="4.125" style="51" customWidth="1"/>
    <col min="13836" max="13836" width="3.625" style="51" customWidth="1"/>
    <col min="13837" max="13837" width="4.375" style="51" customWidth="1"/>
    <col min="13838" max="13838" width="3.875" style="51" customWidth="1"/>
    <col min="13839" max="13840" width="3.625" style="51" customWidth="1"/>
    <col min="13841" max="13841" width="4" style="51" customWidth="1"/>
    <col min="13842" max="13842" width="3.875" style="51" customWidth="1"/>
    <col min="13843" max="13843" width="9" style="51"/>
    <col min="13844" max="13844" width="17" style="51" customWidth="1"/>
    <col min="13845" max="14080" width="9" style="51"/>
    <col min="14081" max="14081" width="4.75" style="51" customWidth="1"/>
    <col min="14082" max="14082" width="18.5" style="51" customWidth="1"/>
    <col min="14083" max="14083" width="33.25" style="51" customWidth="1"/>
    <col min="14084" max="14084" width="9.625" style="51" customWidth="1"/>
    <col min="14085" max="14085" width="8.875" style="51" customWidth="1"/>
    <col min="14086" max="14086" width="10" style="51" customWidth="1"/>
    <col min="14087" max="14087" width="4.25" style="51" customWidth="1"/>
    <col min="14088" max="14088" width="3.75" style="51" customWidth="1"/>
    <col min="14089" max="14089" width="4" style="51" customWidth="1"/>
    <col min="14090" max="14090" width="3.75" style="51" customWidth="1"/>
    <col min="14091" max="14091" width="4.125" style="51" customWidth="1"/>
    <col min="14092" max="14092" width="3.625" style="51" customWidth="1"/>
    <col min="14093" max="14093" width="4.375" style="51" customWidth="1"/>
    <col min="14094" max="14094" width="3.875" style="51" customWidth="1"/>
    <col min="14095" max="14096" width="3.625" style="51" customWidth="1"/>
    <col min="14097" max="14097" width="4" style="51" customWidth="1"/>
    <col min="14098" max="14098" width="3.875" style="51" customWidth="1"/>
    <col min="14099" max="14099" width="9" style="51"/>
    <col min="14100" max="14100" width="17" style="51" customWidth="1"/>
    <col min="14101" max="14336" width="9" style="51"/>
    <col min="14337" max="14337" width="4.75" style="51" customWidth="1"/>
    <col min="14338" max="14338" width="18.5" style="51" customWidth="1"/>
    <col min="14339" max="14339" width="33.25" style="51" customWidth="1"/>
    <col min="14340" max="14340" width="9.625" style="51" customWidth="1"/>
    <col min="14341" max="14341" width="8.875" style="51" customWidth="1"/>
    <col min="14342" max="14342" width="10" style="51" customWidth="1"/>
    <col min="14343" max="14343" width="4.25" style="51" customWidth="1"/>
    <col min="14344" max="14344" width="3.75" style="51" customWidth="1"/>
    <col min="14345" max="14345" width="4" style="51" customWidth="1"/>
    <col min="14346" max="14346" width="3.75" style="51" customWidth="1"/>
    <col min="14347" max="14347" width="4.125" style="51" customWidth="1"/>
    <col min="14348" max="14348" width="3.625" style="51" customWidth="1"/>
    <col min="14349" max="14349" width="4.375" style="51" customWidth="1"/>
    <col min="14350" max="14350" width="3.875" style="51" customWidth="1"/>
    <col min="14351" max="14352" width="3.625" style="51" customWidth="1"/>
    <col min="14353" max="14353" width="4" style="51" customWidth="1"/>
    <col min="14354" max="14354" width="3.875" style="51" customWidth="1"/>
    <col min="14355" max="14355" width="9" style="51"/>
    <col min="14356" max="14356" width="17" style="51" customWidth="1"/>
    <col min="14357" max="14592" width="9" style="51"/>
    <col min="14593" max="14593" width="4.75" style="51" customWidth="1"/>
    <col min="14594" max="14594" width="18.5" style="51" customWidth="1"/>
    <col min="14595" max="14595" width="33.25" style="51" customWidth="1"/>
    <col min="14596" max="14596" width="9.625" style="51" customWidth="1"/>
    <col min="14597" max="14597" width="8.875" style="51" customWidth="1"/>
    <col min="14598" max="14598" width="10" style="51" customWidth="1"/>
    <col min="14599" max="14599" width="4.25" style="51" customWidth="1"/>
    <col min="14600" max="14600" width="3.75" style="51" customWidth="1"/>
    <col min="14601" max="14601" width="4" style="51" customWidth="1"/>
    <col min="14602" max="14602" width="3.75" style="51" customWidth="1"/>
    <col min="14603" max="14603" width="4.125" style="51" customWidth="1"/>
    <col min="14604" max="14604" width="3.625" style="51" customWidth="1"/>
    <col min="14605" max="14605" width="4.375" style="51" customWidth="1"/>
    <col min="14606" max="14606" width="3.875" style="51" customWidth="1"/>
    <col min="14607" max="14608" width="3.625" style="51" customWidth="1"/>
    <col min="14609" max="14609" width="4" style="51" customWidth="1"/>
    <col min="14610" max="14610" width="3.875" style="51" customWidth="1"/>
    <col min="14611" max="14611" width="9" style="51"/>
    <col min="14612" max="14612" width="17" style="51" customWidth="1"/>
    <col min="14613" max="14848" width="9" style="51"/>
    <col min="14849" max="14849" width="4.75" style="51" customWidth="1"/>
    <col min="14850" max="14850" width="18.5" style="51" customWidth="1"/>
    <col min="14851" max="14851" width="33.25" style="51" customWidth="1"/>
    <col min="14852" max="14852" width="9.625" style="51" customWidth="1"/>
    <col min="14853" max="14853" width="8.875" style="51" customWidth="1"/>
    <col min="14854" max="14854" width="10" style="51" customWidth="1"/>
    <col min="14855" max="14855" width="4.25" style="51" customWidth="1"/>
    <col min="14856" max="14856" width="3.75" style="51" customWidth="1"/>
    <col min="14857" max="14857" width="4" style="51" customWidth="1"/>
    <col min="14858" max="14858" width="3.75" style="51" customWidth="1"/>
    <col min="14859" max="14859" width="4.125" style="51" customWidth="1"/>
    <col min="14860" max="14860" width="3.625" style="51" customWidth="1"/>
    <col min="14861" max="14861" width="4.375" style="51" customWidth="1"/>
    <col min="14862" max="14862" width="3.875" style="51" customWidth="1"/>
    <col min="14863" max="14864" width="3.625" style="51" customWidth="1"/>
    <col min="14865" max="14865" width="4" style="51" customWidth="1"/>
    <col min="14866" max="14866" width="3.875" style="51" customWidth="1"/>
    <col min="14867" max="14867" width="9" style="51"/>
    <col min="14868" max="14868" width="17" style="51" customWidth="1"/>
    <col min="14869" max="15104" width="9" style="51"/>
    <col min="15105" max="15105" width="4.75" style="51" customWidth="1"/>
    <col min="15106" max="15106" width="18.5" style="51" customWidth="1"/>
    <col min="15107" max="15107" width="33.25" style="51" customWidth="1"/>
    <col min="15108" max="15108" width="9.625" style="51" customWidth="1"/>
    <col min="15109" max="15109" width="8.875" style="51" customWidth="1"/>
    <col min="15110" max="15110" width="10" style="51" customWidth="1"/>
    <col min="15111" max="15111" width="4.25" style="51" customWidth="1"/>
    <col min="15112" max="15112" width="3.75" style="51" customWidth="1"/>
    <col min="15113" max="15113" width="4" style="51" customWidth="1"/>
    <col min="15114" max="15114" width="3.75" style="51" customWidth="1"/>
    <col min="15115" max="15115" width="4.125" style="51" customWidth="1"/>
    <col min="15116" max="15116" width="3.625" style="51" customWidth="1"/>
    <col min="15117" max="15117" width="4.375" style="51" customWidth="1"/>
    <col min="15118" max="15118" width="3.875" style="51" customWidth="1"/>
    <col min="15119" max="15120" width="3.625" style="51" customWidth="1"/>
    <col min="15121" max="15121" width="4" style="51" customWidth="1"/>
    <col min="15122" max="15122" width="3.875" style="51" customWidth="1"/>
    <col min="15123" max="15123" width="9" style="51"/>
    <col min="15124" max="15124" width="17" style="51" customWidth="1"/>
    <col min="15125" max="15360" width="9" style="51"/>
    <col min="15361" max="15361" width="4.75" style="51" customWidth="1"/>
    <col min="15362" max="15362" width="18.5" style="51" customWidth="1"/>
    <col min="15363" max="15363" width="33.25" style="51" customWidth="1"/>
    <col min="15364" max="15364" width="9.625" style="51" customWidth="1"/>
    <col min="15365" max="15365" width="8.875" style="51" customWidth="1"/>
    <col min="15366" max="15366" width="10" style="51" customWidth="1"/>
    <col min="15367" max="15367" width="4.25" style="51" customWidth="1"/>
    <col min="15368" max="15368" width="3.75" style="51" customWidth="1"/>
    <col min="15369" max="15369" width="4" style="51" customWidth="1"/>
    <col min="15370" max="15370" width="3.75" style="51" customWidth="1"/>
    <col min="15371" max="15371" width="4.125" style="51" customWidth="1"/>
    <col min="15372" max="15372" width="3.625" style="51" customWidth="1"/>
    <col min="15373" max="15373" width="4.375" style="51" customWidth="1"/>
    <col min="15374" max="15374" width="3.875" style="51" customWidth="1"/>
    <col min="15375" max="15376" width="3.625" style="51" customWidth="1"/>
    <col min="15377" max="15377" width="4" style="51" customWidth="1"/>
    <col min="15378" max="15378" width="3.875" style="51" customWidth="1"/>
    <col min="15379" max="15379" width="9" style="51"/>
    <col min="15380" max="15380" width="17" style="51" customWidth="1"/>
    <col min="15381" max="15616" width="9" style="51"/>
    <col min="15617" max="15617" width="4.75" style="51" customWidth="1"/>
    <col min="15618" max="15618" width="18.5" style="51" customWidth="1"/>
    <col min="15619" max="15619" width="33.25" style="51" customWidth="1"/>
    <col min="15620" max="15620" width="9.625" style="51" customWidth="1"/>
    <col min="15621" max="15621" width="8.875" style="51" customWidth="1"/>
    <col min="15622" max="15622" width="10" style="51" customWidth="1"/>
    <col min="15623" max="15623" width="4.25" style="51" customWidth="1"/>
    <col min="15624" max="15624" width="3.75" style="51" customWidth="1"/>
    <col min="15625" max="15625" width="4" style="51" customWidth="1"/>
    <col min="15626" max="15626" width="3.75" style="51" customWidth="1"/>
    <col min="15627" max="15627" width="4.125" style="51" customWidth="1"/>
    <col min="15628" max="15628" width="3.625" style="51" customWidth="1"/>
    <col min="15629" max="15629" width="4.375" style="51" customWidth="1"/>
    <col min="15630" max="15630" width="3.875" style="51" customWidth="1"/>
    <col min="15631" max="15632" width="3.625" style="51" customWidth="1"/>
    <col min="15633" max="15633" width="4" style="51" customWidth="1"/>
    <col min="15634" max="15634" width="3.875" style="51" customWidth="1"/>
    <col min="15635" max="15635" width="9" style="51"/>
    <col min="15636" max="15636" width="17" style="51" customWidth="1"/>
    <col min="15637" max="15872" width="9" style="51"/>
    <col min="15873" max="15873" width="4.75" style="51" customWidth="1"/>
    <col min="15874" max="15874" width="18.5" style="51" customWidth="1"/>
    <col min="15875" max="15875" width="33.25" style="51" customWidth="1"/>
    <col min="15876" max="15876" width="9.625" style="51" customWidth="1"/>
    <col min="15877" max="15877" width="8.875" style="51" customWidth="1"/>
    <col min="15878" max="15878" width="10" style="51" customWidth="1"/>
    <col min="15879" max="15879" width="4.25" style="51" customWidth="1"/>
    <col min="15880" max="15880" width="3.75" style="51" customWidth="1"/>
    <col min="15881" max="15881" width="4" style="51" customWidth="1"/>
    <col min="15882" max="15882" width="3.75" style="51" customWidth="1"/>
    <col min="15883" max="15883" width="4.125" style="51" customWidth="1"/>
    <col min="15884" max="15884" width="3.625" style="51" customWidth="1"/>
    <col min="15885" max="15885" width="4.375" style="51" customWidth="1"/>
    <col min="15886" max="15886" width="3.875" style="51" customWidth="1"/>
    <col min="15887" max="15888" width="3.625" style="51" customWidth="1"/>
    <col min="15889" max="15889" width="4" style="51" customWidth="1"/>
    <col min="15890" max="15890" width="3.875" style="51" customWidth="1"/>
    <col min="15891" max="15891" width="9" style="51"/>
    <col min="15892" max="15892" width="17" style="51" customWidth="1"/>
    <col min="15893" max="16128" width="9" style="51"/>
    <col min="16129" max="16129" width="4.75" style="51" customWidth="1"/>
    <col min="16130" max="16130" width="18.5" style="51" customWidth="1"/>
    <col min="16131" max="16131" width="33.25" style="51" customWidth="1"/>
    <col min="16132" max="16132" width="9.625" style="51" customWidth="1"/>
    <col min="16133" max="16133" width="8.875" style="51" customWidth="1"/>
    <col min="16134" max="16134" width="10" style="51" customWidth="1"/>
    <col min="16135" max="16135" width="4.25" style="51" customWidth="1"/>
    <col min="16136" max="16136" width="3.75" style="51" customWidth="1"/>
    <col min="16137" max="16137" width="4" style="51" customWidth="1"/>
    <col min="16138" max="16138" width="3.75" style="51" customWidth="1"/>
    <col min="16139" max="16139" width="4.125" style="51" customWidth="1"/>
    <col min="16140" max="16140" width="3.625" style="51" customWidth="1"/>
    <col min="16141" max="16141" width="4.375" style="51" customWidth="1"/>
    <col min="16142" max="16142" width="3.875" style="51" customWidth="1"/>
    <col min="16143" max="16144" width="3.625" style="51" customWidth="1"/>
    <col min="16145" max="16145" width="4" style="51" customWidth="1"/>
    <col min="16146" max="16146" width="3.875" style="51" customWidth="1"/>
    <col min="16147" max="16147" width="9" style="51"/>
    <col min="16148" max="16148" width="17" style="51" customWidth="1"/>
    <col min="16149" max="16384" width="9" style="51"/>
  </cols>
  <sheetData>
    <row r="2" spans="1:20" s="1" customFormat="1" ht="20.25" x14ac:dyDescent="0.3">
      <c r="A2" s="478" t="s">
        <v>252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517"/>
      <c r="T2" s="7"/>
    </row>
    <row r="3" spans="1:20" s="1" customFormat="1" ht="20.25" x14ac:dyDescent="0.3">
      <c r="A3" s="478" t="s">
        <v>326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517"/>
      <c r="T3" s="7"/>
    </row>
    <row r="4" spans="1:20" s="1" customFormat="1" ht="20.25" x14ac:dyDescent="0.3">
      <c r="A4" s="478" t="s">
        <v>0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517"/>
      <c r="T4" s="7"/>
    </row>
    <row r="5" spans="1:20" s="1" customForma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  <c r="Q5" s="4"/>
      <c r="R5" s="4"/>
      <c r="S5" s="517"/>
      <c r="T5" s="7"/>
    </row>
    <row r="6" spans="1:20" s="1" customFormat="1" ht="19.5" x14ac:dyDescent="0.3">
      <c r="A6" s="274" t="s">
        <v>95</v>
      </c>
      <c r="D6" s="5"/>
      <c r="F6" s="6"/>
      <c r="Q6" s="475"/>
      <c r="R6" s="475"/>
      <c r="S6" s="517"/>
      <c r="T6" s="7"/>
    </row>
    <row r="7" spans="1:20" s="1" customFormat="1" x14ac:dyDescent="0.3">
      <c r="A7" s="2"/>
      <c r="B7" s="228" t="s">
        <v>96</v>
      </c>
      <c r="D7" s="5"/>
      <c r="F7" s="6"/>
      <c r="P7" s="469" t="s">
        <v>3</v>
      </c>
      <c r="Q7" s="470"/>
      <c r="R7" s="471"/>
      <c r="S7" s="517"/>
      <c r="T7" s="7"/>
    </row>
    <row r="8" spans="1:20" s="1" customFormat="1" x14ac:dyDescent="0.3">
      <c r="A8" s="472" t="s">
        <v>4</v>
      </c>
      <c r="B8" s="472" t="s">
        <v>5</v>
      </c>
      <c r="C8" s="472" t="s">
        <v>6</v>
      </c>
      <c r="D8" s="8" t="s">
        <v>7</v>
      </c>
      <c r="E8" s="217" t="s">
        <v>8</v>
      </c>
      <c r="F8" s="9" t="s">
        <v>9</v>
      </c>
      <c r="G8" s="474" t="s">
        <v>158</v>
      </c>
      <c r="H8" s="474"/>
      <c r="I8" s="474"/>
      <c r="J8" s="474" t="s">
        <v>159</v>
      </c>
      <c r="K8" s="474"/>
      <c r="L8" s="474"/>
      <c r="M8" s="474"/>
      <c r="N8" s="474"/>
      <c r="O8" s="474"/>
      <c r="P8" s="474"/>
      <c r="Q8" s="474"/>
      <c r="R8" s="474"/>
      <c r="S8" s="521" t="s">
        <v>325</v>
      </c>
      <c r="T8" s="7"/>
    </row>
    <row r="9" spans="1:20" s="1" customFormat="1" ht="37.5" x14ac:dyDescent="0.3">
      <c r="A9" s="473"/>
      <c r="B9" s="473"/>
      <c r="C9" s="473"/>
      <c r="D9" s="10" t="s">
        <v>12</v>
      </c>
      <c r="E9" s="222" t="s">
        <v>13</v>
      </c>
      <c r="F9" s="275" t="s">
        <v>14</v>
      </c>
      <c r="G9" s="24" t="s">
        <v>15</v>
      </c>
      <c r="H9" s="24" t="s">
        <v>16</v>
      </c>
      <c r="I9" s="24" t="s">
        <v>17</v>
      </c>
      <c r="J9" s="24" t="s">
        <v>18</v>
      </c>
      <c r="K9" s="24" t="s">
        <v>19</v>
      </c>
      <c r="L9" s="24" t="s">
        <v>20</v>
      </c>
      <c r="M9" s="24" t="s">
        <v>21</v>
      </c>
      <c r="N9" s="24" t="s">
        <v>22</v>
      </c>
      <c r="O9" s="24" t="s">
        <v>23</v>
      </c>
      <c r="P9" s="24" t="s">
        <v>24</v>
      </c>
      <c r="Q9" s="24" t="s">
        <v>25</v>
      </c>
      <c r="R9" s="514" t="s">
        <v>26</v>
      </c>
      <c r="S9" s="518"/>
      <c r="T9" s="7"/>
    </row>
    <row r="10" spans="1:20" s="1" customFormat="1" ht="79.5" customHeight="1" x14ac:dyDescent="0.3">
      <c r="A10" s="11">
        <v>1</v>
      </c>
      <c r="B10" s="20" t="s">
        <v>97</v>
      </c>
      <c r="C10" s="20" t="s">
        <v>98</v>
      </c>
      <c r="D10" s="280">
        <v>30000</v>
      </c>
      <c r="E10" s="47" t="s">
        <v>99</v>
      </c>
      <c r="F10" s="281" t="s">
        <v>50</v>
      </c>
      <c r="G10" s="36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528"/>
      <c r="S10" s="526" t="s">
        <v>328</v>
      </c>
      <c r="T10" s="7"/>
    </row>
    <row r="11" spans="1:20" s="1" customFormat="1" ht="99.75" customHeight="1" x14ac:dyDescent="0.3">
      <c r="A11" s="225">
        <v>2</v>
      </c>
      <c r="B11" s="22" t="s">
        <v>100</v>
      </c>
      <c r="C11" s="22" t="s">
        <v>101</v>
      </c>
      <c r="D11" s="272">
        <v>50000</v>
      </c>
      <c r="E11" s="75"/>
      <c r="F11" s="273"/>
      <c r="G11" s="36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528"/>
      <c r="S11" s="527" t="s">
        <v>328</v>
      </c>
      <c r="T11" s="234"/>
    </row>
    <row r="12" spans="1:20" s="7" customFormat="1" x14ac:dyDescent="0.3">
      <c r="A12" s="304"/>
      <c r="B12" s="309"/>
      <c r="C12" s="309" t="s">
        <v>53</v>
      </c>
      <c r="D12" s="346">
        <f>SUM(D10:D11)</f>
        <v>80000</v>
      </c>
      <c r="E12" s="353" t="s">
        <v>31</v>
      </c>
      <c r="F12" s="237"/>
      <c r="G12" s="312"/>
      <c r="H12" s="312"/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517"/>
      <c r="T12" s="234"/>
    </row>
    <row r="13" spans="1:20" s="160" customFormat="1" x14ac:dyDescent="0.3">
      <c r="A13" s="159"/>
      <c r="B13" s="165"/>
      <c r="C13" s="166"/>
      <c r="D13" s="167"/>
      <c r="E13" s="165"/>
      <c r="F13" s="159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534"/>
      <c r="T13" s="193"/>
    </row>
    <row r="14" spans="1:20" s="160" customFormat="1" x14ac:dyDescent="0.3">
      <c r="A14" s="159"/>
      <c r="B14" s="165"/>
      <c r="C14" s="166"/>
      <c r="D14" s="167"/>
      <c r="E14" s="165"/>
      <c r="F14" s="159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534"/>
      <c r="T14" s="193"/>
    </row>
    <row r="15" spans="1:20" s="160" customFormat="1" x14ac:dyDescent="0.3">
      <c r="A15" s="159"/>
      <c r="B15" s="165"/>
      <c r="C15" s="166"/>
      <c r="D15" s="167"/>
      <c r="E15" s="165"/>
      <c r="F15" s="159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534"/>
      <c r="T15" s="193"/>
    </row>
    <row r="16" spans="1:20" s="160" customFormat="1" x14ac:dyDescent="0.3">
      <c r="A16" s="159"/>
      <c r="B16" s="165"/>
      <c r="C16" s="166"/>
      <c r="D16" s="167"/>
      <c r="E16" s="165"/>
      <c r="F16" s="159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534"/>
      <c r="T16" s="193"/>
    </row>
    <row r="17" spans="1:20" s="160" customFormat="1" x14ac:dyDescent="0.3">
      <c r="A17" s="159"/>
      <c r="B17" s="376"/>
      <c r="C17" s="166"/>
      <c r="D17" s="167"/>
      <c r="E17" s="376"/>
      <c r="F17" s="159"/>
      <c r="G17" s="166"/>
      <c r="H17" s="166"/>
      <c r="I17" s="166"/>
      <c r="J17" s="166"/>
      <c r="K17" s="166"/>
      <c r="L17" s="166"/>
      <c r="M17" s="166"/>
      <c r="N17" s="166"/>
      <c r="O17" s="166"/>
      <c r="P17" s="19">
        <v>21</v>
      </c>
      <c r="Q17" s="166"/>
      <c r="R17" s="166"/>
      <c r="S17" s="534"/>
      <c r="T17" s="193"/>
    </row>
    <row r="18" spans="1:20" s="160" customFormat="1" x14ac:dyDescent="0.3">
      <c r="A18" s="159"/>
      <c r="B18" s="165"/>
      <c r="C18" s="166"/>
      <c r="D18" s="167"/>
      <c r="E18" s="165"/>
      <c r="F18" s="159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8"/>
      <c r="R18" s="166"/>
      <c r="S18" s="534"/>
      <c r="T18" s="193"/>
    </row>
    <row r="19" spans="1:20" s="160" customFormat="1" x14ac:dyDescent="0.3">
      <c r="A19" s="159"/>
      <c r="B19" s="165"/>
      <c r="C19" s="166"/>
      <c r="D19" s="167"/>
      <c r="E19" s="165"/>
      <c r="F19" s="159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534"/>
      <c r="T19" s="193"/>
    </row>
    <row r="20" spans="1:20" s="160" customFormat="1" x14ac:dyDescent="0.3">
      <c r="A20" s="159"/>
      <c r="B20" s="165"/>
      <c r="C20" s="166"/>
      <c r="D20" s="167"/>
      <c r="E20" s="165"/>
      <c r="F20" s="159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534"/>
      <c r="T20" s="193"/>
    </row>
    <row r="21" spans="1:20" s="1" customFormat="1" x14ac:dyDescent="0.3">
      <c r="A21" s="252"/>
      <c r="B21" s="228" t="s">
        <v>102</v>
      </c>
      <c r="C21" s="252"/>
      <c r="D21" s="277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469" t="s">
        <v>3</v>
      </c>
      <c r="Q21" s="470"/>
      <c r="R21" s="471"/>
      <c r="S21" s="517"/>
      <c r="T21" s="7"/>
    </row>
    <row r="22" spans="1:20" s="1" customFormat="1" x14ac:dyDescent="0.3">
      <c r="A22" s="472" t="s">
        <v>4</v>
      </c>
      <c r="B22" s="472" t="s">
        <v>5</v>
      </c>
      <c r="C22" s="472" t="s">
        <v>6</v>
      </c>
      <c r="D22" s="8" t="s">
        <v>7</v>
      </c>
      <c r="E22" s="326" t="s">
        <v>8</v>
      </c>
      <c r="F22" s="9" t="s">
        <v>9</v>
      </c>
      <c r="G22" s="474" t="s">
        <v>158</v>
      </c>
      <c r="H22" s="474"/>
      <c r="I22" s="474"/>
      <c r="J22" s="474" t="s">
        <v>159</v>
      </c>
      <c r="K22" s="474"/>
      <c r="L22" s="474"/>
      <c r="M22" s="474"/>
      <c r="N22" s="474"/>
      <c r="O22" s="474"/>
      <c r="P22" s="474"/>
      <c r="Q22" s="474"/>
      <c r="R22" s="474"/>
      <c r="S22" s="521" t="s">
        <v>325</v>
      </c>
      <c r="T22" s="7"/>
    </row>
    <row r="23" spans="1:20" s="1" customFormat="1" ht="37.5" x14ac:dyDescent="0.3">
      <c r="A23" s="473"/>
      <c r="B23" s="473"/>
      <c r="C23" s="473"/>
      <c r="D23" s="10" t="s">
        <v>12</v>
      </c>
      <c r="E23" s="327" t="s">
        <v>13</v>
      </c>
      <c r="F23" s="224" t="s">
        <v>14</v>
      </c>
      <c r="G23" s="24" t="s">
        <v>15</v>
      </c>
      <c r="H23" s="24" t="s">
        <v>16</v>
      </c>
      <c r="I23" s="24" t="s">
        <v>17</v>
      </c>
      <c r="J23" s="24" t="s">
        <v>18</v>
      </c>
      <c r="K23" s="24" t="s">
        <v>19</v>
      </c>
      <c r="L23" s="24" t="s">
        <v>20</v>
      </c>
      <c r="M23" s="24" t="s">
        <v>21</v>
      </c>
      <c r="N23" s="24" t="s">
        <v>22</v>
      </c>
      <c r="O23" s="24" t="s">
        <v>23</v>
      </c>
      <c r="P23" s="24" t="s">
        <v>24</v>
      </c>
      <c r="Q23" s="24" t="s">
        <v>25</v>
      </c>
      <c r="R23" s="514" t="s">
        <v>26</v>
      </c>
      <c r="S23" s="518"/>
      <c r="T23" s="7"/>
    </row>
    <row r="24" spans="1:20" s="1" customFormat="1" ht="99" customHeight="1" x14ac:dyDescent="0.3">
      <c r="A24" s="225">
        <v>1</v>
      </c>
      <c r="B24" s="20" t="s">
        <v>103</v>
      </c>
      <c r="C24" s="20" t="s">
        <v>104</v>
      </c>
      <c r="D24" s="362">
        <v>30000</v>
      </c>
      <c r="E24" s="72" t="s">
        <v>99</v>
      </c>
      <c r="F24" s="72" t="s">
        <v>50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528"/>
      <c r="S24" s="526" t="s">
        <v>328</v>
      </c>
      <c r="T24" s="234"/>
    </row>
    <row r="25" spans="1:20" ht="93.75" x14ac:dyDescent="0.3">
      <c r="A25" s="169">
        <v>2</v>
      </c>
      <c r="B25" s="359" t="s">
        <v>254</v>
      </c>
      <c r="C25" s="359" t="s">
        <v>256</v>
      </c>
      <c r="D25" s="258">
        <v>80000</v>
      </c>
      <c r="E25" s="359" t="s">
        <v>105</v>
      </c>
      <c r="F25" s="359" t="s">
        <v>27</v>
      </c>
      <c r="G25" s="359"/>
      <c r="H25" s="359"/>
      <c r="I25" s="359"/>
      <c r="J25" s="359"/>
      <c r="K25" s="359"/>
      <c r="L25" s="359"/>
      <c r="M25" s="359"/>
      <c r="N25" s="359"/>
      <c r="O25" s="359"/>
      <c r="P25" s="359"/>
      <c r="Q25" s="359"/>
      <c r="R25" s="359"/>
      <c r="S25" s="552" t="s">
        <v>327</v>
      </c>
    </row>
    <row r="26" spans="1:20" ht="65.25" customHeight="1" x14ac:dyDescent="0.3">
      <c r="A26" s="158"/>
      <c r="B26" s="360" t="s">
        <v>255</v>
      </c>
      <c r="C26" s="361"/>
      <c r="D26" s="363"/>
      <c r="E26" s="361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1"/>
      <c r="S26" s="551"/>
    </row>
    <row r="27" spans="1:20" s="1" customFormat="1" x14ac:dyDescent="0.3">
      <c r="A27" s="304"/>
      <c r="B27" s="309"/>
      <c r="C27" s="325" t="s">
        <v>274</v>
      </c>
      <c r="D27" s="346">
        <f>SUM(D24:D26)</f>
        <v>110000</v>
      </c>
      <c r="E27" s="364" t="s">
        <v>31</v>
      </c>
      <c r="F27" s="237"/>
      <c r="G27" s="312"/>
      <c r="H27" s="312"/>
      <c r="I27" s="312"/>
      <c r="J27" s="312"/>
      <c r="K27" s="312"/>
      <c r="L27" s="312"/>
      <c r="M27" s="312"/>
      <c r="N27" s="312"/>
      <c r="O27" s="312"/>
      <c r="P27" s="312"/>
      <c r="Q27" s="312"/>
      <c r="R27" s="19"/>
      <c r="S27" s="517"/>
      <c r="T27" s="7"/>
    </row>
    <row r="28" spans="1:20" x14ac:dyDescent="0.3">
      <c r="A28" s="159"/>
      <c r="B28" s="159"/>
      <c r="C28" s="166"/>
      <c r="D28" s="167"/>
      <c r="E28" s="159"/>
      <c r="F28" s="159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8"/>
    </row>
    <row r="29" spans="1:20" x14ac:dyDescent="0.3">
      <c r="A29" s="59"/>
      <c r="B29" s="61"/>
      <c r="C29" s="61"/>
      <c r="D29" s="61"/>
      <c r="E29" s="161"/>
      <c r="F29" s="168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</row>
    <row r="30" spans="1:20" x14ac:dyDescent="0.3">
      <c r="A30" s="59"/>
      <c r="B30" s="61"/>
      <c r="C30" s="61"/>
      <c r="D30" s="61"/>
      <c r="E30" s="53"/>
      <c r="F30" s="168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T30" s="171"/>
    </row>
    <row r="31" spans="1:20" x14ac:dyDescent="0.3">
      <c r="A31" s="59"/>
      <c r="B31" s="53"/>
      <c r="C31" s="61"/>
      <c r="D31" s="172"/>
      <c r="E31" s="173"/>
      <c r="F31" s="168"/>
      <c r="G31" s="61"/>
      <c r="H31" s="61"/>
      <c r="I31" s="61"/>
      <c r="J31" s="61"/>
      <c r="K31" s="61"/>
      <c r="L31" s="61"/>
      <c r="M31" s="61"/>
      <c r="N31" s="61"/>
      <c r="O31" s="61"/>
      <c r="P31" s="16">
        <v>22</v>
      </c>
      <c r="Q31" s="61"/>
      <c r="R31" s="61"/>
    </row>
    <row r="32" spans="1:20" x14ac:dyDescent="0.3">
      <c r="A32" s="59"/>
      <c r="B32" s="53"/>
      <c r="C32" s="174"/>
      <c r="D32" s="173"/>
      <c r="E32" s="168"/>
      <c r="F32" s="168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</row>
    <row r="33" spans="1:20" x14ac:dyDescent="0.3">
      <c r="A33" s="59"/>
      <c r="B33" s="53"/>
      <c r="C33" s="61"/>
      <c r="D33" s="172"/>
      <c r="E33" s="173"/>
      <c r="F33" s="168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515"/>
      <c r="T33" s="51"/>
    </row>
    <row r="34" spans="1:20" x14ac:dyDescent="0.3">
      <c r="A34" s="59"/>
      <c r="B34" s="53"/>
      <c r="C34" s="61"/>
      <c r="D34" s="172"/>
      <c r="E34" s="173"/>
      <c r="F34" s="168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515"/>
      <c r="T34" s="51"/>
    </row>
    <row r="35" spans="1:20" x14ac:dyDescent="0.3">
      <c r="A35" s="59"/>
      <c r="B35" s="53"/>
      <c r="C35" s="61"/>
      <c r="D35" s="172"/>
      <c r="E35" s="173"/>
      <c r="F35" s="168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515"/>
      <c r="T35" s="51"/>
    </row>
    <row r="36" spans="1:20" x14ac:dyDescent="0.3">
      <c r="A36" s="59"/>
      <c r="B36" s="53"/>
      <c r="C36" s="61"/>
      <c r="D36" s="172"/>
      <c r="E36" s="173"/>
      <c r="F36" s="168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515"/>
      <c r="T36" s="51"/>
    </row>
    <row r="37" spans="1:20" x14ac:dyDescent="0.3">
      <c r="A37" s="59"/>
      <c r="B37" s="53"/>
      <c r="C37" s="61"/>
      <c r="D37" s="172"/>
      <c r="E37" s="173"/>
      <c r="F37" s="168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515"/>
      <c r="T37" s="51"/>
    </row>
    <row r="38" spans="1:20" x14ac:dyDescent="0.3">
      <c r="A38" s="59"/>
      <c r="B38" s="53"/>
      <c r="C38" s="61"/>
      <c r="D38" s="172"/>
      <c r="E38" s="173"/>
      <c r="F38" s="168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515"/>
      <c r="T38" s="51"/>
    </row>
    <row r="39" spans="1:20" x14ac:dyDescent="0.3">
      <c r="A39" s="59"/>
      <c r="B39" s="53"/>
      <c r="C39" s="174"/>
      <c r="D39" s="173"/>
      <c r="E39" s="168"/>
      <c r="F39" s="168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515"/>
      <c r="T39" s="51"/>
    </row>
    <row r="40" spans="1:20" x14ac:dyDescent="0.3">
      <c r="A40" s="59"/>
      <c r="B40" s="175"/>
      <c r="C40" s="174"/>
      <c r="D40" s="173"/>
      <c r="E40" s="168"/>
      <c r="F40" s="168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515"/>
      <c r="T40" s="51"/>
    </row>
  </sheetData>
  <mergeCells count="16">
    <mergeCell ref="P21:R21"/>
    <mergeCell ref="A22:A23"/>
    <mergeCell ref="B22:B23"/>
    <mergeCell ref="C22:C23"/>
    <mergeCell ref="G22:I22"/>
    <mergeCell ref="J22:R22"/>
    <mergeCell ref="A2:R2"/>
    <mergeCell ref="A3:R3"/>
    <mergeCell ref="A4:R4"/>
    <mergeCell ref="Q6:R6"/>
    <mergeCell ref="P7:R7"/>
    <mergeCell ref="A8:A9"/>
    <mergeCell ref="B8:B9"/>
    <mergeCell ref="C8:C9"/>
    <mergeCell ref="G8:I8"/>
    <mergeCell ref="J8:R8"/>
  </mergeCells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2"/>
  <sheetViews>
    <sheetView view="pageBreakPreview" zoomScaleNormal="100" zoomScaleSheetLayoutView="100" workbookViewId="0">
      <selection activeCell="A3" sqref="A3:R3"/>
    </sheetView>
  </sheetViews>
  <sheetFormatPr defaultRowHeight="18.75" x14ac:dyDescent="0.3"/>
  <cols>
    <col min="1" max="1" width="2.875" style="176" customWidth="1"/>
    <col min="2" max="2" width="15.25" style="51" customWidth="1"/>
    <col min="3" max="3" width="28" style="51" customWidth="1"/>
    <col min="4" max="4" width="11.5" style="52" customWidth="1"/>
    <col min="5" max="5" width="8.125" style="51" customWidth="1"/>
    <col min="6" max="6" width="8.625" style="154" customWidth="1"/>
    <col min="7" max="7" width="3.875" style="51" customWidth="1"/>
    <col min="8" max="8" width="3.75" style="51" customWidth="1"/>
    <col min="9" max="9" width="4" style="51" customWidth="1"/>
    <col min="10" max="10" width="3.75" style="51" customWidth="1"/>
    <col min="11" max="11" width="4.125" style="51" customWidth="1"/>
    <col min="12" max="12" width="3.625" style="51" customWidth="1"/>
    <col min="13" max="13" width="4.375" style="51" customWidth="1"/>
    <col min="14" max="14" width="3.875" style="51" customWidth="1"/>
    <col min="15" max="16" width="3.625" style="51" customWidth="1"/>
    <col min="17" max="17" width="4" style="51" customWidth="1"/>
    <col min="18" max="18" width="3.5" style="51" customWidth="1"/>
    <col min="19" max="19" width="12.875" style="534" customWidth="1"/>
    <col min="20" max="20" width="17" style="50" customWidth="1"/>
    <col min="21" max="256" width="9" style="51"/>
    <col min="257" max="257" width="4.75" style="51" customWidth="1"/>
    <col min="258" max="258" width="18.5" style="51" customWidth="1"/>
    <col min="259" max="259" width="33.25" style="51" customWidth="1"/>
    <col min="260" max="260" width="9.625" style="51" customWidth="1"/>
    <col min="261" max="261" width="8.875" style="51" customWidth="1"/>
    <col min="262" max="262" width="10" style="51" customWidth="1"/>
    <col min="263" max="263" width="4.25" style="51" customWidth="1"/>
    <col min="264" max="264" width="3.75" style="51" customWidth="1"/>
    <col min="265" max="265" width="4" style="51" customWidth="1"/>
    <col min="266" max="266" width="3.75" style="51" customWidth="1"/>
    <col min="267" max="267" width="4.125" style="51" customWidth="1"/>
    <col min="268" max="268" width="3.625" style="51" customWidth="1"/>
    <col min="269" max="269" width="4.375" style="51" customWidth="1"/>
    <col min="270" max="270" width="3.875" style="51" customWidth="1"/>
    <col min="271" max="272" width="3.625" style="51" customWidth="1"/>
    <col min="273" max="273" width="4" style="51" customWidth="1"/>
    <col min="274" max="274" width="3.875" style="51" customWidth="1"/>
    <col min="275" max="275" width="9" style="51"/>
    <col min="276" max="276" width="17" style="51" customWidth="1"/>
    <col min="277" max="512" width="9" style="51"/>
    <col min="513" max="513" width="4.75" style="51" customWidth="1"/>
    <col min="514" max="514" width="18.5" style="51" customWidth="1"/>
    <col min="515" max="515" width="33.25" style="51" customWidth="1"/>
    <col min="516" max="516" width="9.625" style="51" customWidth="1"/>
    <col min="517" max="517" width="8.875" style="51" customWidth="1"/>
    <col min="518" max="518" width="10" style="51" customWidth="1"/>
    <col min="519" max="519" width="4.25" style="51" customWidth="1"/>
    <col min="520" max="520" width="3.75" style="51" customWidth="1"/>
    <col min="521" max="521" width="4" style="51" customWidth="1"/>
    <col min="522" max="522" width="3.75" style="51" customWidth="1"/>
    <col min="523" max="523" width="4.125" style="51" customWidth="1"/>
    <col min="524" max="524" width="3.625" style="51" customWidth="1"/>
    <col min="525" max="525" width="4.375" style="51" customWidth="1"/>
    <col min="526" max="526" width="3.875" style="51" customWidth="1"/>
    <col min="527" max="528" width="3.625" style="51" customWidth="1"/>
    <col min="529" max="529" width="4" style="51" customWidth="1"/>
    <col min="530" max="530" width="3.875" style="51" customWidth="1"/>
    <col min="531" max="531" width="9" style="51"/>
    <col min="532" max="532" width="17" style="51" customWidth="1"/>
    <col min="533" max="768" width="9" style="51"/>
    <col min="769" max="769" width="4.75" style="51" customWidth="1"/>
    <col min="770" max="770" width="18.5" style="51" customWidth="1"/>
    <col min="771" max="771" width="33.25" style="51" customWidth="1"/>
    <col min="772" max="772" width="9.625" style="51" customWidth="1"/>
    <col min="773" max="773" width="8.875" style="51" customWidth="1"/>
    <col min="774" max="774" width="10" style="51" customWidth="1"/>
    <col min="775" max="775" width="4.25" style="51" customWidth="1"/>
    <col min="776" max="776" width="3.75" style="51" customWidth="1"/>
    <col min="777" max="777" width="4" style="51" customWidth="1"/>
    <col min="778" max="778" width="3.75" style="51" customWidth="1"/>
    <col min="779" max="779" width="4.125" style="51" customWidth="1"/>
    <col min="780" max="780" width="3.625" style="51" customWidth="1"/>
    <col min="781" max="781" width="4.375" style="51" customWidth="1"/>
    <col min="782" max="782" width="3.875" style="51" customWidth="1"/>
    <col min="783" max="784" width="3.625" style="51" customWidth="1"/>
    <col min="785" max="785" width="4" style="51" customWidth="1"/>
    <col min="786" max="786" width="3.875" style="51" customWidth="1"/>
    <col min="787" max="787" width="9" style="51"/>
    <col min="788" max="788" width="17" style="51" customWidth="1"/>
    <col min="789" max="1024" width="9" style="51"/>
    <col min="1025" max="1025" width="4.75" style="51" customWidth="1"/>
    <col min="1026" max="1026" width="18.5" style="51" customWidth="1"/>
    <col min="1027" max="1027" width="33.25" style="51" customWidth="1"/>
    <col min="1028" max="1028" width="9.625" style="51" customWidth="1"/>
    <col min="1029" max="1029" width="8.875" style="51" customWidth="1"/>
    <col min="1030" max="1030" width="10" style="51" customWidth="1"/>
    <col min="1031" max="1031" width="4.25" style="51" customWidth="1"/>
    <col min="1032" max="1032" width="3.75" style="51" customWidth="1"/>
    <col min="1033" max="1033" width="4" style="51" customWidth="1"/>
    <col min="1034" max="1034" width="3.75" style="51" customWidth="1"/>
    <col min="1035" max="1035" width="4.125" style="51" customWidth="1"/>
    <col min="1036" max="1036" width="3.625" style="51" customWidth="1"/>
    <col min="1037" max="1037" width="4.375" style="51" customWidth="1"/>
    <col min="1038" max="1038" width="3.875" style="51" customWidth="1"/>
    <col min="1039" max="1040" width="3.625" style="51" customWidth="1"/>
    <col min="1041" max="1041" width="4" style="51" customWidth="1"/>
    <col min="1042" max="1042" width="3.875" style="51" customWidth="1"/>
    <col min="1043" max="1043" width="9" style="51"/>
    <col min="1044" max="1044" width="17" style="51" customWidth="1"/>
    <col min="1045" max="1280" width="9" style="51"/>
    <col min="1281" max="1281" width="4.75" style="51" customWidth="1"/>
    <col min="1282" max="1282" width="18.5" style="51" customWidth="1"/>
    <col min="1283" max="1283" width="33.25" style="51" customWidth="1"/>
    <col min="1284" max="1284" width="9.625" style="51" customWidth="1"/>
    <col min="1285" max="1285" width="8.875" style="51" customWidth="1"/>
    <col min="1286" max="1286" width="10" style="51" customWidth="1"/>
    <col min="1287" max="1287" width="4.25" style="51" customWidth="1"/>
    <col min="1288" max="1288" width="3.75" style="51" customWidth="1"/>
    <col min="1289" max="1289" width="4" style="51" customWidth="1"/>
    <col min="1290" max="1290" width="3.75" style="51" customWidth="1"/>
    <col min="1291" max="1291" width="4.125" style="51" customWidth="1"/>
    <col min="1292" max="1292" width="3.625" style="51" customWidth="1"/>
    <col min="1293" max="1293" width="4.375" style="51" customWidth="1"/>
    <col min="1294" max="1294" width="3.875" style="51" customWidth="1"/>
    <col min="1295" max="1296" width="3.625" style="51" customWidth="1"/>
    <col min="1297" max="1297" width="4" style="51" customWidth="1"/>
    <col min="1298" max="1298" width="3.875" style="51" customWidth="1"/>
    <col min="1299" max="1299" width="9" style="51"/>
    <col min="1300" max="1300" width="17" style="51" customWidth="1"/>
    <col min="1301" max="1536" width="9" style="51"/>
    <col min="1537" max="1537" width="4.75" style="51" customWidth="1"/>
    <col min="1538" max="1538" width="18.5" style="51" customWidth="1"/>
    <col min="1539" max="1539" width="33.25" style="51" customWidth="1"/>
    <col min="1540" max="1540" width="9.625" style="51" customWidth="1"/>
    <col min="1541" max="1541" width="8.875" style="51" customWidth="1"/>
    <col min="1542" max="1542" width="10" style="51" customWidth="1"/>
    <col min="1543" max="1543" width="4.25" style="51" customWidth="1"/>
    <col min="1544" max="1544" width="3.75" style="51" customWidth="1"/>
    <col min="1545" max="1545" width="4" style="51" customWidth="1"/>
    <col min="1546" max="1546" width="3.75" style="51" customWidth="1"/>
    <col min="1547" max="1547" width="4.125" style="51" customWidth="1"/>
    <col min="1548" max="1548" width="3.625" style="51" customWidth="1"/>
    <col min="1549" max="1549" width="4.375" style="51" customWidth="1"/>
    <col min="1550" max="1550" width="3.875" style="51" customWidth="1"/>
    <col min="1551" max="1552" width="3.625" style="51" customWidth="1"/>
    <col min="1553" max="1553" width="4" style="51" customWidth="1"/>
    <col min="1554" max="1554" width="3.875" style="51" customWidth="1"/>
    <col min="1555" max="1555" width="9" style="51"/>
    <col min="1556" max="1556" width="17" style="51" customWidth="1"/>
    <col min="1557" max="1792" width="9" style="51"/>
    <col min="1793" max="1793" width="4.75" style="51" customWidth="1"/>
    <col min="1794" max="1794" width="18.5" style="51" customWidth="1"/>
    <col min="1795" max="1795" width="33.25" style="51" customWidth="1"/>
    <col min="1796" max="1796" width="9.625" style="51" customWidth="1"/>
    <col min="1797" max="1797" width="8.875" style="51" customWidth="1"/>
    <col min="1798" max="1798" width="10" style="51" customWidth="1"/>
    <col min="1799" max="1799" width="4.25" style="51" customWidth="1"/>
    <col min="1800" max="1800" width="3.75" style="51" customWidth="1"/>
    <col min="1801" max="1801" width="4" style="51" customWidth="1"/>
    <col min="1802" max="1802" width="3.75" style="51" customWidth="1"/>
    <col min="1803" max="1803" width="4.125" style="51" customWidth="1"/>
    <col min="1804" max="1804" width="3.625" style="51" customWidth="1"/>
    <col min="1805" max="1805" width="4.375" style="51" customWidth="1"/>
    <col min="1806" max="1806" width="3.875" style="51" customWidth="1"/>
    <col min="1807" max="1808" width="3.625" style="51" customWidth="1"/>
    <col min="1809" max="1809" width="4" style="51" customWidth="1"/>
    <col min="1810" max="1810" width="3.875" style="51" customWidth="1"/>
    <col min="1811" max="1811" width="9" style="51"/>
    <col min="1812" max="1812" width="17" style="51" customWidth="1"/>
    <col min="1813" max="2048" width="9" style="51"/>
    <col min="2049" max="2049" width="4.75" style="51" customWidth="1"/>
    <col min="2050" max="2050" width="18.5" style="51" customWidth="1"/>
    <col min="2051" max="2051" width="33.25" style="51" customWidth="1"/>
    <col min="2052" max="2052" width="9.625" style="51" customWidth="1"/>
    <col min="2053" max="2053" width="8.875" style="51" customWidth="1"/>
    <col min="2054" max="2054" width="10" style="51" customWidth="1"/>
    <col min="2055" max="2055" width="4.25" style="51" customWidth="1"/>
    <col min="2056" max="2056" width="3.75" style="51" customWidth="1"/>
    <col min="2057" max="2057" width="4" style="51" customWidth="1"/>
    <col min="2058" max="2058" width="3.75" style="51" customWidth="1"/>
    <col min="2059" max="2059" width="4.125" style="51" customWidth="1"/>
    <col min="2060" max="2060" width="3.625" style="51" customWidth="1"/>
    <col min="2061" max="2061" width="4.375" style="51" customWidth="1"/>
    <col min="2062" max="2062" width="3.875" style="51" customWidth="1"/>
    <col min="2063" max="2064" width="3.625" style="51" customWidth="1"/>
    <col min="2065" max="2065" width="4" style="51" customWidth="1"/>
    <col min="2066" max="2066" width="3.875" style="51" customWidth="1"/>
    <col min="2067" max="2067" width="9" style="51"/>
    <col min="2068" max="2068" width="17" style="51" customWidth="1"/>
    <col min="2069" max="2304" width="9" style="51"/>
    <col min="2305" max="2305" width="4.75" style="51" customWidth="1"/>
    <col min="2306" max="2306" width="18.5" style="51" customWidth="1"/>
    <col min="2307" max="2307" width="33.25" style="51" customWidth="1"/>
    <col min="2308" max="2308" width="9.625" style="51" customWidth="1"/>
    <col min="2309" max="2309" width="8.875" style="51" customWidth="1"/>
    <col min="2310" max="2310" width="10" style="51" customWidth="1"/>
    <col min="2311" max="2311" width="4.25" style="51" customWidth="1"/>
    <col min="2312" max="2312" width="3.75" style="51" customWidth="1"/>
    <col min="2313" max="2313" width="4" style="51" customWidth="1"/>
    <col min="2314" max="2314" width="3.75" style="51" customWidth="1"/>
    <col min="2315" max="2315" width="4.125" style="51" customWidth="1"/>
    <col min="2316" max="2316" width="3.625" style="51" customWidth="1"/>
    <col min="2317" max="2317" width="4.375" style="51" customWidth="1"/>
    <col min="2318" max="2318" width="3.875" style="51" customWidth="1"/>
    <col min="2319" max="2320" width="3.625" style="51" customWidth="1"/>
    <col min="2321" max="2321" width="4" style="51" customWidth="1"/>
    <col min="2322" max="2322" width="3.875" style="51" customWidth="1"/>
    <col min="2323" max="2323" width="9" style="51"/>
    <col min="2324" max="2324" width="17" style="51" customWidth="1"/>
    <col min="2325" max="2560" width="9" style="51"/>
    <col min="2561" max="2561" width="4.75" style="51" customWidth="1"/>
    <col min="2562" max="2562" width="18.5" style="51" customWidth="1"/>
    <col min="2563" max="2563" width="33.25" style="51" customWidth="1"/>
    <col min="2564" max="2564" width="9.625" style="51" customWidth="1"/>
    <col min="2565" max="2565" width="8.875" style="51" customWidth="1"/>
    <col min="2566" max="2566" width="10" style="51" customWidth="1"/>
    <col min="2567" max="2567" width="4.25" style="51" customWidth="1"/>
    <col min="2568" max="2568" width="3.75" style="51" customWidth="1"/>
    <col min="2569" max="2569" width="4" style="51" customWidth="1"/>
    <col min="2570" max="2570" width="3.75" style="51" customWidth="1"/>
    <col min="2571" max="2571" width="4.125" style="51" customWidth="1"/>
    <col min="2572" max="2572" width="3.625" style="51" customWidth="1"/>
    <col min="2573" max="2573" width="4.375" style="51" customWidth="1"/>
    <col min="2574" max="2574" width="3.875" style="51" customWidth="1"/>
    <col min="2575" max="2576" width="3.625" style="51" customWidth="1"/>
    <col min="2577" max="2577" width="4" style="51" customWidth="1"/>
    <col min="2578" max="2578" width="3.875" style="51" customWidth="1"/>
    <col min="2579" max="2579" width="9" style="51"/>
    <col min="2580" max="2580" width="17" style="51" customWidth="1"/>
    <col min="2581" max="2816" width="9" style="51"/>
    <col min="2817" max="2817" width="4.75" style="51" customWidth="1"/>
    <col min="2818" max="2818" width="18.5" style="51" customWidth="1"/>
    <col min="2819" max="2819" width="33.25" style="51" customWidth="1"/>
    <col min="2820" max="2820" width="9.625" style="51" customWidth="1"/>
    <col min="2821" max="2821" width="8.875" style="51" customWidth="1"/>
    <col min="2822" max="2822" width="10" style="51" customWidth="1"/>
    <col min="2823" max="2823" width="4.25" style="51" customWidth="1"/>
    <col min="2824" max="2824" width="3.75" style="51" customWidth="1"/>
    <col min="2825" max="2825" width="4" style="51" customWidth="1"/>
    <col min="2826" max="2826" width="3.75" style="51" customWidth="1"/>
    <col min="2827" max="2827" width="4.125" style="51" customWidth="1"/>
    <col min="2828" max="2828" width="3.625" style="51" customWidth="1"/>
    <col min="2829" max="2829" width="4.375" style="51" customWidth="1"/>
    <col min="2830" max="2830" width="3.875" style="51" customWidth="1"/>
    <col min="2831" max="2832" width="3.625" style="51" customWidth="1"/>
    <col min="2833" max="2833" width="4" style="51" customWidth="1"/>
    <col min="2834" max="2834" width="3.875" style="51" customWidth="1"/>
    <col min="2835" max="2835" width="9" style="51"/>
    <col min="2836" max="2836" width="17" style="51" customWidth="1"/>
    <col min="2837" max="3072" width="9" style="51"/>
    <col min="3073" max="3073" width="4.75" style="51" customWidth="1"/>
    <col min="3074" max="3074" width="18.5" style="51" customWidth="1"/>
    <col min="3075" max="3075" width="33.25" style="51" customWidth="1"/>
    <col min="3076" max="3076" width="9.625" style="51" customWidth="1"/>
    <col min="3077" max="3077" width="8.875" style="51" customWidth="1"/>
    <col min="3078" max="3078" width="10" style="51" customWidth="1"/>
    <col min="3079" max="3079" width="4.25" style="51" customWidth="1"/>
    <col min="3080" max="3080" width="3.75" style="51" customWidth="1"/>
    <col min="3081" max="3081" width="4" style="51" customWidth="1"/>
    <col min="3082" max="3082" width="3.75" style="51" customWidth="1"/>
    <col min="3083" max="3083" width="4.125" style="51" customWidth="1"/>
    <col min="3084" max="3084" width="3.625" style="51" customWidth="1"/>
    <col min="3085" max="3085" width="4.375" style="51" customWidth="1"/>
    <col min="3086" max="3086" width="3.875" style="51" customWidth="1"/>
    <col min="3087" max="3088" width="3.625" style="51" customWidth="1"/>
    <col min="3089" max="3089" width="4" style="51" customWidth="1"/>
    <col min="3090" max="3090" width="3.875" style="51" customWidth="1"/>
    <col min="3091" max="3091" width="9" style="51"/>
    <col min="3092" max="3092" width="17" style="51" customWidth="1"/>
    <col min="3093" max="3328" width="9" style="51"/>
    <col min="3329" max="3329" width="4.75" style="51" customWidth="1"/>
    <col min="3330" max="3330" width="18.5" style="51" customWidth="1"/>
    <col min="3331" max="3331" width="33.25" style="51" customWidth="1"/>
    <col min="3332" max="3332" width="9.625" style="51" customWidth="1"/>
    <col min="3333" max="3333" width="8.875" style="51" customWidth="1"/>
    <col min="3334" max="3334" width="10" style="51" customWidth="1"/>
    <col min="3335" max="3335" width="4.25" style="51" customWidth="1"/>
    <col min="3336" max="3336" width="3.75" style="51" customWidth="1"/>
    <col min="3337" max="3337" width="4" style="51" customWidth="1"/>
    <col min="3338" max="3338" width="3.75" style="51" customWidth="1"/>
    <col min="3339" max="3339" width="4.125" style="51" customWidth="1"/>
    <col min="3340" max="3340" width="3.625" style="51" customWidth="1"/>
    <col min="3341" max="3341" width="4.375" style="51" customWidth="1"/>
    <col min="3342" max="3342" width="3.875" style="51" customWidth="1"/>
    <col min="3343" max="3344" width="3.625" style="51" customWidth="1"/>
    <col min="3345" max="3345" width="4" style="51" customWidth="1"/>
    <col min="3346" max="3346" width="3.875" style="51" customWidth="1"/>
    <col min="3347" max="3347" width="9" style="51"/>
    <col min="3348" max="3348" width="17" style="51" customWidth="1"/>
    <col min="3349" max="3584" width="9" style="51"/>
    <col min="3585" max="3585" width="4.75" style="51" customWidth="1"/>
    <col min="3586" max="3586" width="18.5" style="51" customWidth="1"/>
    <col min="3587" max="3587" width="33.25" style="51" customWidth="1"/>
    <col min="3588" max="3588" width="9.625" style="51" customWidth="1"/>
    <col min="3589" max="3589" width="8.875" style="51" customWidth="1"/>
    <col min="3590" max="3590" width="10" style="51" customWidth="1"/>
    <col min="3591" max="3591" width="4.25" style="51" customWidth="1"/>
    <col min="3592" max="3592" width="3.75" style="51" customWidth="1"/>
    <col min="3593" max="3593" width="4" style="51" customWidth="1"/>
    <col min="3594" max="3594" width="3.75" style="51" customWidth="1"/>
    <col min="3595" max="3595" width="4.125" style="51" customWidth="1"/>
    <col min="3596" max="3596" width="3.625" style="51" customWidth="1"/>
    <col min="3597" max="3597" width="4.375" style="51" customWidth="1"/>
    <col min="3598" max="3598" width="3.875" style="51" customWidth="1"/>
    <col min="3599" max="3600" width="3.625" style="51" customWidth="1"/>
    <col min="3601" max="3601" width="4" style="51" customWidth="1"/>
    <col min="3602" max="3602" width="3.875" style="51" customWidth="1"/>
    <col min="3603" max="3603" width="9" style="51"/>
    <col min="3604" max="3604" width="17" style="51" customWidth="1"/>
    <col min="3605" max="3840" width="9" style="51"/>
    <col min="3841" max="3841" width="4.75" style="51" customWidth="1"/>
    <col min="3842" max="3842" width="18.5" style="51" customWidth="1"/>
    <col min="3843" max="3843" width="33.25" style="51" customWidth="1"/>
    <col min="3844" max="3844" width="9.625" style="51" customWidth="1"/>
    <col min="3845" max="3845" width="8.875" style="51" customWidth="1"/>
    <col min="3846" max="3846" width="10" style="51" customWidth="1"/>
    <col min="3847" max="3847" width="4.25" style="51" customWidth="1"/>
    <col min="3848" max="3848" width="3.75" style="51" customWidth="1"/>
    <col min="3849" max="3849" width="4" style="51" customWidth="1"/>
    <col min="3850" max="3850" width="3.75" style="51" customWidth="1"/>
    <col min="3851" max="3851" width="4.125" style="51" customWidth="1"/>
    <col min="3852" max="3852" width="3.625" style="51" customWidth="1"/>
    <col min="3853" max="3853" width="4.375" style="51" customWidth="1"/>
    <col min="3854" max="3854" width="3.875" style="51" customWidth="1"/>
    <col min="3855" max="3856" width="3.625" style="51" customWidth="1"/>
    <col min="3857" max="3857" width="4" style="51" customWidth="1"/>
    <col min="3858" max="3858" width="3.875" style="51" customWidth="1"/>
    <col min="3859" max="3859" width="9" style="51"/>
    <col min="3860" max="3860" width="17" style="51" customWidth="1"/>
    <col min="3861" max="4096" width="9" style="51"/>
    <col min="4097" max="4097" width="4.75" style="51" customWidth="1"/>
    <col min="4098" max="4098" width="18.5" style="51" customWidth="1"/>
    <col min="4099" max="4099" width="33.25" style="51" customWidth="1"/>
    <col min="4100" max="4100" width="9.625" style="51" customWidth="1"/>
    <col min="4101" max="4101" width="8.875" style="51" customWidth="1"/>
    <col min="4102" max="4102" width="10" style="51" customWidth="1"/>
    <col min="4103" max="4103" width="4.25" style="51" customWidth="1"/>
    <col min="4104" max="4104" width="3.75" style="51" customWidth="1"/>
    <col min="4105" max="4105" width="4" style="51" customWidth="1"/>
    <col min="4106" max="4106" width="3.75" style="51" customWidth="1"/>
    <col min="4107" max="4107" width="4.125" style="51" customWidth="1"/>
    <col min="4108" max="4108" width="3.625" style="51" customWidth="1"/>
    <col min="4109" max="4109" width="4.375" style="51" customWidth="1"/>
    <col min="4110" max="4110" width="3.875" style="51" customWidth="1"/>
    <col min="4111" max="4112" width="3.625" style="51" customWidth="1"/>
    <col min="4113" max="4113" width="4" style="51" customWidth="1"/>
    <col min="4114" max="4114" width="3.875" style="51" customWidth="1"/>
    <col min="4115" max="4115" width="9" style="51"/>
    <col min="4116" max="4116" width="17" style="51" customWidth="1"/>
    <col min="4117" max="4352" width="9" style="51"/>
    <col min="4353" max="4353" width="4.75" style="51" customWidth="1"/>
    <col min="4354" max="4354" width="18.5" style="51" customWidth="1"/>
    <col min="4355" max="4355" width="33.25" style="51" customWidth="1"/>
    <col min="4356" max="4356" width="9.625" style="51" customWidth="1"/>
    <col min="4357" max="4357" width="8.875" style="51" customWidth="1"/>
    <col min="4358" max="4358" width="10" style="51" customWidth="1"/>
    <col min="4359" max="4359" width="4.25" style="51" customWidth="1"/>
    <col min="4360" max="4360" width="3.75" style="51" customWidth="1"/>
    <col min="4361" max="4361" width="4" style="51" customWidth="1"/>
    <col min="4362" max="4362" width="3.75" style="51" customWidth="1"/>
    <col min="4363" max="4363" width="4.125" style="51" customWidth="1"/>
    <col min="4364" max="4364" width="3.625" style="51" customWidth="1"/>
    <col min="4365" max="4365" width="4.375" style="51" customWidth="1"/>
    <col min="4366" max="4366" width="3.875" style="51" customWidth="1"/>
    <col min="4367" max="4368" width="3.625" style="51" customWidth="1"/>
    <col min="4369" max="4369" width="4" style="51" customWidth="1"/>
    <col min="4370" max="4370" width="3.875" style="51" customWidth="1"/>
    <col min="4371" max="4371" width="9" style="51"/>
    <col min="4372" max="4372" width="17" style="51" customWidth="1"/>
    <col min="4373" max="4608" width="9" style="51"/>
    <col min="4609" max="4609" width="4.75" style="51" customWidth="1"/>
    <col min="4610" max="4610" width="18.5" style="51" customWidth="1"/>
    <col min="4611" max="4611" width="33.25" style="51" customWidth="1"/>
    <col min="4612" max="4612" width="9.625" style="51" customWidth="1"/>
    <col min="4613" max="4613" width="8.875" style="51" customWidth="1"/>
    <col min="4614" max="4614" width="10" style="51" customWidth="1"/>
    <col min="4615" max="4615" width="4.25" style="51" customWidth="1"/>
    <col min="4616" max="4616" width="3.75" style="51" customWidth="1"/>
    <col min="4617" max="4617" width="4" style="51" customWidth="1"/>
    <col min="4618" max="4618" width="3.75" style="51" customWidth="1"/>
    <col min="4619" max="4619" width="4.125" style="51" customWidth="1"/>
    <col min="4620" max="4620" width="3.625" style="51" customWidth="1"/>
    <col min="4621" max="4621" width="4.375" style="51" customWidth="1"/>
    <col min="4622" max="4622" width="3.875" style="51" customWidth="1"/>
    <col min="4623" max="4624" width="3.625" style="51" customWidth="1"/>
    <col min="4625" max="4625" width="4" style="51" customWidth="1"/>
    <col min="4626" max="4626" width="3.875" style="51" customWidth="1"/>
    <col min="4627" max="4627" width="9" style="51"/>
    <col min="4628" max="4628" width="17" style="51" customWidth="1"/>
    <col min="4629" max="4864" width="9" style="51"/>
    <col min="4865" max="4865" width="4.75" style="51" customWidth="1"/>
    <col min="4866" max="4866" width="18.5" style="51" customWidth="1"/>
    <col min="4867" max="4867" width="33.25" style="51" customWidth="1"/>
    <col min="4868" max="4868" width="9.625" style="51" customWidth="1"/>
    <col min="4869" max="4869" width="8.875" style="51" customWidth="1"/>
    <col min="4870" max="4870" width="10" style="51" customWidth="1"/>
    <col min="4871" max="4871" width="4.25" style="51" customWidth="1"/>
    <col min="4872" max="4872" width="3.75" style="51" customWidth="1"/>
    <col min="4873" max="4873" width="4" style="51" customWidth="1"/>
    <col min="4874" max="4874" width="3.75" style="51" customWidth="1"/>
    <col min="4875" max="4875" width="4.125" style="51" customWidth="1"/>
    <col min="4876" max="4876" width="3.625" style="51" customWidth="1"/>
    <col min="4877" max="4877" width="4.375" style="51" customWidth="1"/>
    <col min="4878" max="4878" width="3.875" style="51" customWidth="1"/>
    <col min="4879" max="4880" width="3.625" style="51" customWidth="1"/>
    <col min="4881" max="4881" width="4" style="51" customWidth="1"/>
    <col min="4882" max="4882" width="3.875" style="51" customWidth="1"/>
    <col min="4883" max="4883" width="9" style="51"/>
    <col min="4884" max="4884" width="17" style="51" customWidth="1"/>
    <col min="4885" max="5120" width="9" style="51"/>
    <col min="5121" max="5121" width="4.75" style="51" customWidth="1"/>
    <col min="5122" max="5122" width="18.5" style="51" customWidth="1"/>
    <col min="5123" max="5123" width="33.25" style="51" customWidth="1"/>
    <col min="5124" max="5124" width="9.625" style="51" customWidth="1"/>
    <col min="5125" max="5125" width="8.875" style="51" customWidth="1"/>
    <col min="5126" max="5126" width="10" style="51" customWidth="1"/>
    <col min="5127" max="5127" width="4.25" style="51" customWidth="1"/>
    <col min="5128" max="5128" width="3.75" style="51" customWidth="1"/>
    <col min="5129" max="5129" width="4" style="51" customWidth="1"/>
    <col min="5130" max="5130" width="3.75" style="51" customWidth="1"/>
    <col min="5131" max="5131" width="4.125" style="51" customWidth="1"/>
    <col min="5132" max="5132" width="3.625" style="51" customWidth="1"/>
    <col min="5133" max="5133" width="4.375" style="51" customWidth="1"/>
    <col min="5134" max="5134" width="3.875" style="51" customWidth="1"/>
    <col min="5135" max="5136" width="3.625" style="51" customWidth="1"/>
    <col min="5137" max="5137" width="4" style="51" customWidth="1"/>
    <col min="5138" max="5138" width="3.875" style="51" customWidth="1"/>
    <col min="5139" max="5139" width="9" style="51"/>
    <col min="5140" max="5140" width="17" style="51" customWidth="1"/>
    <col min="5141" max="5376" width="9" style="51"/>
    <col min="5377" max="5377" width="4.75" style="51" customWidth="1"/>
    <col min="5378" max="5378" width="18.5" style="51" customWidth="1"/>
    <col min="5379" max="5379" width="33.25" style="51" customWidth="1"/>
    <col min="5380" max="5380" width="9.625" style="51" customWidth="1"/>
    <col min="5381" max="5381" width="8.875" style="51" customWidth="1"/>
    <col min="5382" max="5382" width="10" style="51" customWidth="1"/>
    <col min="5383" max="5383" width="4.25" style="51" customWidth="1"/>
    <col min="5384" max="5384" width="3.75" style="51" customWidth="1"/>
    <col min="5385" max="5385" width="4" style="51" customWidth="1"/>
    <col min="5386" max="5386" width="3.75" style="51" customWidth="1"/>
    <col min="5387" max="5387" width="4.125" style="51" customWidth="1"/>
    <col min="5388" max="5388" width="3.625" style="51" customWidth="1"/>
    <col min="5389" max="5389" width="4.375" style="51" customWidth="1"/>
    <col min="5390" max="5390" width="3.875" style="51" customWidth="1"/>
    <col min="5391" max="5392" width="3.625" style="51" customWidth="1"/>
    <col min="5393" max="5393" width="4" style="51" customWidth="1"/>
    <col min="5394" max="5394" width="3.875" style="51" customWidth="1"/>
    <col min="5395" max="5395" width="9" style="51"/>
    <col min="5396" max="5396" width="17" style="51" customWidth="1"/>
    <col min="5397" max="5632" width="9" style="51"/>
    <col min="5633" max="5633" width="4.75" style="51" customWidth="1"/>
    <col min="5634" max="5634" width="18.5" style="51" customWidth="1"/>
    <col min="5635" max="5635" width="33.25" style="51" customWidth="1"/>
    <col min="5636" max="5636" width="9.625" style="51" customWidth="1"/>
    <col min="5637" max="5637" width="8.875" style="51" customWidth="1"/>
    <col min="5638" max="5638" width="10" style="51" customWidth="1"/>
    <col min="5639" max="5639" width="4.25" style="51" customWidth="1"/>
    <col min="5640" max="5640" width="3.75" style="51" customWidth="1"/>
    <col min="5641" max="5641" width="4" style="51" customWidth="1"/>
    <col min="5642" max="5642" width="3.75" style="51" customWidth="1"/>
    <col min="5643" max="5643" width="4.125" style="51" customWidth="1"/>
    <col min="5644" max="5644" width="3.625" style="51" customWidth="1"/>
    <col min="5645" max="5645" width="4.375" style="51" customWidth="1"/>
    <col min="5646" max="5646" width="3.875" style="51" customWidth="1"/>
    <col min="5647" max="5648" width="3.625" style="51" customWidth="1"/>
    <col min="5649" max="5649" width="4" style="51" customWidth="1"/>
    <col min="5650" max="5650" width="3.875" style="51" customWidth="1"/>
    <col min="5651" max="5651" width="9" style="51"/>
    <col min="5652" max="5652" width="17" style="51" customWidth="1"/>
    <col min="5653" max="5888" width="9" style="51"/>
    <col min="5889" max="5889" width="4.75" style="51" customWidth="1"/>
    <col min="5890" max="5890" width="18.5" style="51" customWidth="1"/>
    <col min="5891" max="5891" width="33.25" style="51" customWidth="1"/>
    <col min="5892" max="5892" width="9.625" style="51" customWidth="1"/>
    <col min="5893" max="5893" width="8.875" style="51" customWidth="1"/>
    <col min="5894" max="5894" width="10" style="51" customWidth="1"/>
    <col min="5895" max="5895" width="4.25" style="51" customWidth="1"/>
    <col min="5896" max="5896" width="3.75" style="51" customWidth="1"/>
    <col min="5897" max="5897" width="4" style="51" customWidth="1"/>
    <col min="5898" max="5898" width="3.75" style="51" customWidth="1"/>
    <col min="5899" max="5899" width="4.125" style="51" customWidth="1"/>
    <col min="5900" max="5900" width="3.625" style="51" customWidth="1"/>
    <col min="5901" max="5901" width="4.375" style="51" customWidth="1"/>
    <col min="5902" max="5902" width="3.875" style="51" customWidth="1"/>
    <col min="5903" max="5904" width="3.625" style="51" customWidth="1"/>
    <col min="5905" max="5905" width="4" style="51" customWidth="1"/>
    <col min="5906" max="5906" width="3.875" style="51" customWidth="1"/>
    <col min="5907" max="5907" width="9" style="51"/>
    <col min="5908" max="5908" width="17" style="51" customWidth="1"/>
    <col min="5909" max="6144" width="9" style="51"/>
    <col min="6145" max="6145" width="4.75" style="51" customWidth="1"/>
    <col min="6146" max="6146" width="18.5" style="51" customWidth="1"/>
    <col min="6147" max="6147" width="33.25" style="51" customWidth="1"/>
    <col min="6148" max="6148" width="9.625" style="51" customWidth="1"/>
    <col min="6149" max="6149" width="8.875" style="51" customWidth="1"/>
    <col min="6150" max="6150" width="10" style="51" customWidth="1"/>
    <col min="6151" max="6151" width="4.25" style="51" customWidth="1"/>
    <col min="6152" max="6152" width="3.75" style="51" customWidth="1"/>
    <col min="6153" max="6153" width="4" style="51" customWidth="1"/>
    <col min="6154" max="6154" width="3.75" style="51" customWidth="1"/>
    <col min="6155" max="6155" width="4.125" style="51" customWidth="1"/>
    <col min="6156" max="6156" width="3.625" style="51" customWidth="1"/>
    <col min="6157" max="6157" width="4.375" style="51" customWidth="1"/>
    <col min="6158" max="6158" width="3.875" style="51" customWidth="1"/>
    <col min="6159" max="6160" width="3.625" style="51" customWidth="1"/>
    <col min="6161" max="6161" width="4" style="51" customWidth="1"/>
    <col min="6162" max="6162" width="3.875" style="51" customWidth="1"/>
    <col min="6163" max="6163" width="9" style="51"/>
    <col min="6164" max="6164" width="17" style="51" customWidth="1"/>
    <col min="6165" max="6400" width="9" style="51"/>
    <col min="6401" max="6401" width="4.75" style="51" customWidth="1"/>
    <col min="6402" max="6402" width="18.5" style="51" customWidth="1"/>
    <col min="6403" max="6403" width="33.25" style="51" customWidth="1"/>
    <col min="6404" max="6404" width="9.625" style="51" customWidth="1"/>
    <col min="6405" max="6405" width="8.875" style="51" customWidth="1"/>
    <col min="6406" max="6406" width="10" style="51" customWidth="1"/>
    <col min="6407" max="6407" width="4.25" style="51" customWidth="1"/>
    <col min="6408" max="6408" width="3.75" style="51" customWidth="1"/>
    <col min="6409" max="6409" width="4" style="51" customWidth="1"/>
    <col min="6410" max="6410" width="3.75" style="51" customWidth="1"/>
    <col min="6411" max="6411" width="4.125" style="51" customWidth="1"/>
    <col min="6412" max="6412" width="3.625" style="51" customWidth="1"/>
    <col min="6413" max="6413" width="4.375" style="51" customWidth="1"/>
    <col min="6414" max="6414" width="3.875" style="51" customWidth="1"/>
    <col min="6415" max="6416" width="3.625" style="51" customWidth="1"/>
    <col min="6417" max="6417" width="4" style="51" customWidth="1"/>
    <col min="6418" max="6418" width="3.875" style="51" customWidth="1"/>
    <col min="6419" max="6419" width="9" style="51"/>
    <col min="6420" max="6420" width="17" style="51" customWidth="1"/>
    <col min="6421" max="6656" width="9" style="51"/>
    <col min="6657" max="6657" width="4.75" style="51" customWidth="1"/>
    <col min="6658" max="6658" width="18.5" style="51" customWidth="1"/>
    <col min="6659" max="6659" width="33.25" style="51" customWidth="1"/>
    <col min="6660" max="6660" width="9.625" style="51" customWidth="1"/>
    <col min="6661" max="6661" width="8.875" style="51" customWidth="1"/>
    <col min="6662" max="6662" width="10" style="51" customWidth="1"/>
    <col min="6663" max="6663" width="4.25" style="51" customWidth="1"/>
    <col min="6664" max="6664" width="3.75" style="51" customWidth="1"/>
    <col min="6665" max="6665" width="4" style="51" customWidth="1"/>
    <col min="6666" max="6666" width="3.75" style="51" customWidth="1"/>
    <col min="6667" max="6667" width="4.125" style="51" customWidth="1"/>
    <col min="6668" max="6668" width="3.625" style="51" customWidth="1"/>
    <col min="6669" max="6669" width="4.375" style="51" customWidth="1"/>
    <col min="6670" max="6670" width="3.875" style="51" customWidth="1"/>
    <col min="6671" max="6672" width="3.625" style="51" customWidth="1"/>
    <col min="6673" max="6673" width="4" style="51" customWidth="1"/>
    <col min="6674" max="6674" width="3.875" style="51" customWidth="1"/>
    <col min="6675" max="6675" width="9" style="51"/>
    <col min="6676" max="6676" width="17" style="51" customWidth="1"/>
    <col min="6677" max="6912" width="9" style="51"/>
    <col min="6913" max="6913" width="4.75" style="51" customWidth="1"/>
    <col min="6914" max="6914" width="18.5" style="51" customWidth="1"/>
    <col min="6915" max="6915" width="33.25" style="51" customWidth="1"/>
    <col min="6916" max="6916" width="9.625" style="51" customWidth="1"/>
    <col min="6917" max="6917" width="8.875" style="51" customWidth="1"/>
    <col min="6918" max="6918" width="10" style="51" customWidth="1"/>
    <col min="6919" max="6919" width="4.25" style="51" customWidth="1"/>
    <col min="6920" max="6920" width="3.75" style="51" customWidth="1"/>
    <col min="6921" max="6921" width="4" style="51" customWidth="1"/>
    <col min="6922" max="6922" width="3.75" style="51" customWidth="1"/>
    <col min="6923" max="6923" width="4.125" style="51" customWidth="1"/>
    <col min="6924" max="6924" width="3.625" style="51" customWidth="1"/>
    <col min="6925" max="6925" width="4.375" style="51" customWidth="1"/>
    <col min="6926" max="6926" width="3.875" style="51" customWidth="1"/>
    <col min="6927" max="6928" width="3.625" style="51" customWidth="1"/>
    <col min="6929" max="6929" width="4" style="51" customWidth="1"/>
    <col min="6930" max="6930" width="3.875" style="51" customWidth="1"/>
    <col min="6931" max="6931" width="9" style="51"/>
    <col min="6932" max="6932" width="17" style="51" customWidth="1"/>
    <col min="6933" max="7168" width="9" style="51"/>
    <col min="7169" max="7169" width="4.75" style="51" customWidth="1"/>
    <col min="7170" max="7170" width="18.5" style="51" customWidth="1"/>
    <col min="7171" max="7171" width="33.25" style="51" customWidth="1"/>
    <col min="7172" max="7172" width="9.625" style="51" customWidth="1"/>
    <col min="7173" max="7173" width="8.875" style="51" customWidth="1"/>
    <col min="7174" max="7174" width="10" style="51" customWidth="1"/>
    <col min="7175" max="7175" width="4.25" style="51" customWidth="1"/>
    <col min="7176" max="7176" width="3.75" style="51" customWidth="1"/>
    <col min="7177" max="7177" width="4" style="51" customWidth="1"/>
    <col min="7178" max="7178" width="3.75" style="51" customWidth="1"/>
    <col min="7179" max="7179" width="4.125" style="51" customWidth="1"/>
    <col min="7180" max="7180" width="3.625" style="51" customWidth="1"/>
    <col min="7181" max="7181" width="4.375" style="51" customWidth="1"/>
    <col min="7182" max="7182" width="3.875" style="51" customWidth="1"/>
    <col min="7183" max="7184" width="3.625" style="51" customWidth="1"/>
    <col min="7185" max="7185" width="4" style="51" customWidth="1"/>
    <col min="7186" max="7186" width="3.875" style="51" customWidth="1"/>
    <col min="7187" max="7187" width="9" style="51"/>
    <col min="7188" max="7188" width="17" style="51" customWidth="1"/>
    <col min="7189" max="7424" width="9" style="51"/>
    <col min="7425" max="7425" width="4.75" style="51" customWidth="1"/>
    <col min="7426" max="7426" width="18.5" style="51" customWidth="1"/>
    <col min="7427" max="7427" width="33.25" style="51" customWidth="1"/>
    <col min="7428" max="7428" width="9.625" style="51" customWidth="1"/>
    <col min="7429" max="7429" width="8.875" style="51" customWidth="1"/>
    <col min="7430" max="7430" width="10" style="51" customWidth="1"/>
    <col min="7431" max="7431" width="4.25" style="51" customWidth="1"/>
    <col min="7432" max="7432" width="3.75" style="51" customWidth="1"/>
    <col min="7433" max="7433" width="4" style="51" customWidth="1"/>
    <col min="7434" max="7434" width="3.75" style="51" customWidth="1"/>
    <col min="7435" max="7435" width="4.125" style="51" customWidth="1"/>
    <col min="7436" max="7436" width="3.625" style="51" customWidth="1"/>
    <col min="7437" max="7437" width="4.375" style="51" customWidth="1"/>
    <col min="7438" max="7438" width="3.875" style="51" customWidth="1"/>
    <col min="7439" max="7440" width="3.625" style="51" customWidth="1"/>
    <col min="7441" max="7441" width="4" style="51" customWidth="1"/>
    <col min="7442" max="7442" width="3.875" style="51" customWidth="1"/>
    <col min="7443" max="7443" width="9" style="51"/>
    <col min="7444" max="7444" width="17" style="51" customWidth="1"/>
    <col min="7445" max="7680" width="9" style="51"/>
    <col min="7681" max="7681" width="4.75" style="51" customWidth="1"/>
    <col min="7682" max="7682" width="18.5" style="51" customWidth="1"/>
    <col min="7683" max="7683" width="33.25" style="51" customWidth="1"/>
    <col min="7684" max="7684" width="9.625" style="51" customWidth="1"/>
    <col min="7685" max="7685" width="8.875" style="51" customWidth="1"/>
    <col min="7686" max="7686" width="10" style="51" customWidth="1"/>
    <col min="7687" max="7687" width="4.25" style="51" customWidth="1"/>
    <col min="7688" max="7688" width="3.75" style="51" customWidth="1"/>
    <col min="7689" max="7689" width="4" style="51" customWidth="1"/>
    <col min="7690" max="7690" width="3.75" style="51" customWidth="1"/>
    <col min="7691" max="7691" width="4.125" style="51" customWidth="1"/>
    <col min="7692" max="7692" width="3.625" style="51" customWidth="1"/>
    <col min="7693" max="7693" width="4.375" style="51" customWidth="1"/>
    <col min="7694" max="7694" width="3.875" style="51" customWidth="1"/>
    <col min="7695" max="7696" width="3.625" style="51" customWidth="1"/>
    <col min="7697" max="7697" width="4" style="51" customWidth="1"/>
    <col min="7698" max="7698" width="3.875" style="51" customWidth="1"/>
    <col min="7699" max="7699" width="9" style="51"/>
    <col min="7700" max="7700" width="17" style="51" customWidth="1"/>
    <col min="7701" max="7936" width="9" style="51"/>
    <col min="7937" max="7937" width="4.75" style="51" customWidth="1"/>
    <col min="7938" max="7938" width="18.5" style="51" customWidth="1"/>
    <col min="7939" max="7939" width="33.25" style="51" customWidth="1"/>
    <col min="7940" max="7940" width="9.625" style="51" customWidth="1"/>
    <col min="7941" max="7941" width="8.875" style="51" customWidth="1"/>
    <col min="7942" max="7942" width="10" style="51" customWidth="1"/>
    <col min="7943" max="7943" width="4.25" style="51" customWidth="1"/>
    <col min="7944" max="7944" width="3.75" style="51" customWidth="1"/>
    <col min="7945" max="7945" width="4" style="51" customWidth="1"/>
    <col min="7946" max="7946" width="3.75" style="51" customWidth="1"/>
    <col min="7947" max="7947" width="4.125" style="51" customWidth="1"/>
    <col min="7948" max="7948" width="3.625" style="51" customWidth="1"/>
    <col min="7949" max="7949" width="4.375" style="51" customWidth="1"/>
    <col min="7950" max="7950" width="3.875" style="51" customWidth="1"/>
    <col min="7951" max="7952" width="3.625" style="51" customWidth="1"/>
    <col min="7953" max="7953" width="4" style="51" customWidth="1"/>
    <col min="7954" max="7954" width="3.875" style="51" customWidth="1"/>
    <col min="7955" max="7955" width="9" style="51"/>
    <col min="7956" max="7956" width="17" style="51" customWidth="1"/>
    <col min="7957" max="8192" width="9" style="51"/>
    <col min="8193" max="8193" width="4.75" style="51" customWidth="1"/>
    <col min="8194" max="8194" width="18.5" style="51" customWidth="1"/>
    <col min="8195" max="8195" width="33.25" style="51" customWidth="1"/>
    <col min="8196" max="8196" width="9.625" style="51" customWidth="1"/>
    <col min="8197" max="8197" width="8.875" style="51" customWidth="1"/>
    <col min="8198" max="8198" width="10" style="51" customWidth="1"/>
    <col min="8199" max="8199" width="4.25" style="51" customWidth="1"/>
    <col min="8200" max="8200" width="3.75" style="51" customWidth="1"/>
    <col min="8201" max="8201" width="4" style="51" customWidth="1"/>
    <col min="8202" max="8202" width="3.75" style="51" customWidth="1"/>
    <col min="8203" max="8203" width="4.125" style="51" customWidth="1"/>
    <col min="8204" max="8204" width="3.625" style="51" customWidth="1"/>
    <col min="8205" max="8205" width="4.375" style="51" customWidth="1"/>
    <col min="8206" max="8206" width="3.875" style="51" customWidth="1"/>
    <col min="8207" max="8208" width="3.625" style="51" customWidth="1"/>
    <col min="8209" max="8209" width="4" style="51" customWidth="1"/>
    <col min="8210" max="8210" width="3.875" style="51" customWidth="1"/>
    <col min="8211" max="8211" width="9" style="51"/>
    <col min="8212" max="8212" width="17" style="51" customWidth="1"/>
    <col min="8213" max="8448" width="9" style="51"/>
    <col min="8449" max="8449" width="4.75" style="51" customWidth="1"/>
    <col min="8450" max="8450" width="18.5" style="51" customWidth="1"/>
    <col min="8451" max="8451" width="33.25" style="51" customWidth="1"/>
    <col min="8452" max="8452" width="9.625" style="51" customWidth="1"/>
    <col min="8453" max="8453" width="8.875" style="51" customWidth="1"/>
    <col min="8454" max="8454" width="10" style="51" customWidth="1"/>
    <col min="8455" max="8455" width="4.25" style="51" customWidth="1"/>
    <col min="8456" max="8456" width="3.75" style="51" customWidth="1"/>
    <col min="8457" max="8457" width="4" style="51" customWidth="1"/>
    <col min="8458" max="8458" width="3.75" style="51" customWidth="1"/>
    <col min="8459" max="8459" width="4.125" style="51" customWidth="1"/>
    <col min="8460" max="8460" width="3.625" style="51" customWidth="1"/>
    <col min="8461" max="8461" width="4.375" style="51" customWidth="1"/>
    <col min="8462" max="8462" width="3.875" style="51" customWidth="1"/>
    <col min="8463" max="8464" width="3.625" style="51" customWidth="1"/>
    <col min="8465" max="8465" width="4" style="51" customWidth="1"/>
    <col min="8466" max="8466" width="3.875" style="51" customWidth="1"/>
    <col min="8467" max="8467" width="9" style="51"/>
    <col min="8468" max="8468" width="17" style="51" customWidth="1"/>
    <col min="8469" max="8704" width="9" style="51"/>
    <col min="8705" max="8705" width="4.75" style="51" customWidth="1"/>
    <col min="8706" max="8706" width="18.5" style="51" customWidth="1"/>
    <col min="8707" max="8707" width="33.25" style="51" customWidth="1"/>
    <col min="8708" max="8708" width="9.625" style="51" customWidth="1"/>
    <col min="8709" max="8709" width="8.875" style="51" customWidth="1"/>
    <col min="8710" max="8710" width="10" style="51" customWidth="1"/>
    <col min="8711" max="8711" width="4.25" style="51" customWidth="1"/>
    <col min="8712" max="8712" width="3.75" style="51" customWidth="1"/>
    <col min="8713" max="8713" width="4" style="51" customWidth="1"/>
    <col min="8714" max="8714" width="3.75" style="51" customWidth="1"/>
    <col min="8715" max="8715" width="4.125" style="51" customWidth="1"/>
    <col min="8716" max="8716" width="3.625" style="51" customWidth="1"/>
    <col min="8717" max="8717" width="4.375" style="51" customWidth="1"/>
    <col min="8718" max="8718" width="3.875" style="51" customWidth="1"/>
    <col min="8719" max="8720" width="3.625" style="51" customWidth="1"/>
    <col min="8721" max="8721" width="4" style="51" customWidth="1"/>
    <col min="8722" max="8722" width="3.875" style="51" customWidth="1"/>
    <col min="8723" max="8723" width="9" style="51"/>
    <col min="8724" max="8724" width="17" style="51" customWidth="1"/>
    <col min="8725" max="8960" width="9" style="51"/>
    <col min="8961" max="8961" width="4.75" style="51" customWidth="1"/>
    <col min="8962" max="8962" width="18.5" style="51" customWidth="1"/>
    <col min="8963" max="8963" width="33.25" style="51" customWidth="1"/>
    <col min="8964" max="8964" width="9.625" style="51" customWidth="1"/>
    <col min="8965" max="8965" width="8.875" style="51" customWidth="1"/>
    <col min="8966" max="8966" width="10" style="51" customWidth="1"/>
    <col min="8967" max="8967" width="4.25" style="51" customWidth="1"/>
    <col min="8968" max="8968" width="3.75" style="51" customWidth="1"/>
    <col min="8969" max="8969" width="4" style="51" customWidth="1"/>
    <col min="8970" max="8970" width="3.75" style="51" customWidth="1"/>
    <col min="8971" max="8971" width="4.125" style="51" customWidth="1"/>
    <col min="8972" max="8972" width="3.625" style="51" customWidth="1"/>
    <col min="8973" max="8973" width="4.375" style="51" customWidth="1"/>
    <col min="8974" max="8974" width="3.875" style="51" customWidth="1"/>
    <col min="8975" max="8976" width="3.625" style="51" customWidth="1"/>
    <col min="8977" max="8977" width="4" style="51" customWidth="1"/>
    <col min="8978" max="8978" width="3.875" style="51" customWidth="1"/>
    <col min="8979" max="8979" width="9" style="51"/>
    <col min="8980" max="8980" width="17" style="51" customWidth="1"/>
    <col min="8981" max="9216" width="9" style="51"/>
    <col min="9217" max="9217" width="4.75" style="51" customWidth="1"/>
    <col min="9218" max="9218" width="18.5" style="51" customWidth="1"/>
    <col min="9219" max="9219" width="33.25" style="51" customWidth="1"/>
    <col min="9220" max="9220" width="9.625" style="51" customWidth="1"/>
    <col min="9221" max="9221" width="8.875" style="51" customWidth="1"/>
    <col min="9222" max="9222" width="10" style="51" customWidth="1"/>
    <col min="9223" max="9223" width="4.25" style="51" customWidth="1"/>
    <col min="9224" max="9224" width="3.75" style="51" customWidth="1"/>
    <col min="9225" max="9225" width="4" style="51" customWidth="1"/>
    <col min="9226" max="9226" width="3.75" style="51" customWidth="1"/>
    <col min="9227" max="9227" width="4.125" style="51" customWidth="1"/>
    <col min="9228" max="9228" width="3.625" style="51" customWidth="1"/>
    <col min="9229" max="9229" width="4.375" style="51" customWidth="1"/>
    <col min="9230" max="9230" width="3.875" style="51" customWidth="1"/>
    <col min="9231" max="9232" width="3.625" style="51" customWidth="1"/>
    <col min="9233" max="9233" width="4" style="51" customWidth="1"/>
    <col min="9234" max="9234" width="3.875" style="51" customWidth="1"/>
    <col min="9235" max="9235" width="9" style="51"/>
    <col min="9236" max="9236" width="17" style="51" customWidth="1"/>
    <col min="9237" max="9472" width="9" style="51"/>
    <col min="9473" max="9473" width="4.75" style="51" customWidth="1"/>
    <col min="9474" max="9474" width="18.5" style="51" customWidth="1"/>
    <col min="9475" max="9475" width="33.25" style="51" customWidth="1"/>
    <col min="9476" max="9476" width="9.625" style="51" customWidth="1"/>
    <col min="9477" max="9477" width="8.875" style="51" customWidth="1"/>
    <col min="9478" max="9478" width="10" style="51" customWidth="1"/>
    <col min="9479" max="9479" width="4.25" style="51" customWidth="1"/>
    <col min="9480" max="9480" width="3.75" style="51" customWidth="1"/>
    <col min="9481" max="9481" width="4" style="51" customWidth="1"/>
    <col min="9482" max="9482" width="3.75" style="51" customWidth="1"/>
    <col min="9483" max="9483" width="4.125" style="51" customWidth="1"/>
    <col min="9484" max="9484" width="3.625" style="51" customWidth="1"/>
    <col min="9485" max="9485" width="4.375" style="51" customWidth="1"/>
    <col min="9486" max="9486" width="3.875" style="51" customWidth="1"/>
    <col min="9487" max="9488" width="3.625" style="51" customWidth="1"/>
    <col min="9489" max="9489" width="4" style="51" customWidth="1"/>
    <col min="9490" max="9490" width="3.875" style="51" customWidth="1"/>
    <col min="9491" max="9491" width="9" style="51"/>
    <col min="9492" max="9492" width="17" style="51" customWidth="1"/>
    <col min="9493" max="9728" width="9" style="51"/>
    <col min="9729" max="9729" width="4.75" style="51" customWidth="1"/>
    <col min="9730" max="9730" width="18.5" style="51" customWidth="1"/>
    <col min="9731" max="9731" width="33.25" style="51" customWidth="1"/>
    <col min="9732" max="9732" width="9.625" style="51" customWidth="1"/>
    <col min="9733" max="9733" width="8.875" style="51" customWidth="1"/>
    <col min="9734" max="9734" width="10" style="51" customWidth="1"/>
    <col min="9735" max="9735" width="4.25" style="51" customWidth="1"/>
    <col min="9736" max="9736" width="3.75" style="51" customWidth="1"/>
    <col min="9737" max="9737" width="4" style="51" customWidth="1"/>
    <col min="9738" max="9738" width="3.75" style="51" customWidth="1"/>
    <col min="9739" max="9739" width="4.125" style="51" customWidth="1"/>
    <col min="9740" max="9740" width="3.625" style="51" customWidth="1"/>
    <col min="9741" max="9741" width="4.375" style="51" customWidth="1"/>
    <col min="9742" max="9742" width="3.875" style="51" customWidth="1"/>
    <col min="9743" max="9744" width="3.625" style="51" customWidth="1"/>
    <col min="9745" max="9745" width="4" style="51" customWidth="1"/>
    <col min="9746" max="9746" width="3.875" style="51" customWidth="1"/>
    <col min="9747" max="9747" width="9" style="51"/>
    <col min="9748" max="9748" width="17" style="51" customWidth="1"/>
    <col min="9749" max="9984" width="9" style="51"/>
    <col min="9985" max="9985" width="4.75" style="51" customWidth="1"/>
    <col min="9986" max="9986" width="18.5" style="51" customWidth="1"/>
    <col min="9987" max="9987" width="33.25" style="51" customWidth="1"/>
    <col min="9988" max="9988" width="9.625" style="51" customWidth="1"/>
    <col min="9989" max="9989" width="8.875" style="51" customWidth="1"/>
    <col min="9990" max="9990" width="10" style="51" customWidth="1"/>
    <col min="9991" max="9991" width="4.25" style="51" customWidth="1"/>
    <col min="9992" max="9992" width="3.75" style="51" customWidth="1"/>
    <col min="9993" max="9993" width="4" style="51" customWidth="1"/>
    <col min="9994" max="9994" width="3.75" style="51" customWidth="1"/>
    <col min="9995" max="9995" width="4.125" style="51" customWidth="1"/>
    <col min="9996" max="9996" width="3.625" style="51" customWidth="1"/>
    <col min="9997" max="9997" width="4.375" style="51" customWidth="1"/>
    <col min="9998" max="9998" width="3.875" style="51" customWidth="1"/>
    <col min="9999" max="10000" width="3.625" style="51" customWidth="1"/>
    <col min="10001" max="10001" width="4" style="51" customWidth="1"/>
    <col min="10002" max="10002" width="3.875" style="51" customWidth="1"/>
    <col min="10003" max="10003" width="9" style="51"/>
    <col min="10004" max="10004" width="17" style="51" customWidth="1"/>
    <col min="10005" max="10240" width="9" style="51"/>
    <col min="10241" max="10241" width="4.75" style="51" customWidth="1"/>
    <col min="10242" max="10242" width="18.5" style="51" customWidth="1"/>
    <col min="10243" max="10243" width="33.25" style="51" customWidth="1"/>
    <col min="10244" max="10244" width="9.625" style="51" customWidth="1"/>
    <col min="10245" max="10245" width="8.875" style="51" customWidth="1"/>
    <col min="10246" max="10246" width="10" style="51" customWidth="1"/>
    <col min="10247" max="10247" width="4.25" style="51" customWidth="1"/>
    <col min="10248" max="10248" width="3.75" style="51" customWidth="1"/>
    <col min="10249" max="10249" width="4" style="51" customWidth="1"/>
    <col min="10250" max="10250" width="3.75" style="51" customWidth="1"/>
    <col min="10251" max="10251" width="4.125" style="51" customWidth="1"/>
    <col min="10252" max="10252" width="3.625" style="51" customWidth="1"/>
    <col min="10253" max="10253" width="4.375" style="51" customWidth="1"/>
    <col min="10254" max="10254" width="3.875" style="51" customWidth="1"/>
    <col min="10255" max="10256" width="3.625" style="51" customWidth="1"/>
    <col min="10257" max="10257" width="4" style="51" customWidth="1"/>
    <col min="10258" max="10258" width="3.875" style="51" customWidth="1"/>
    <col min="10259" max="10259" width="9" style="51"/>
    <col min="10260" max="10260" width="17" style="51" customWidth="1"/>
    <col min="10261" max="10496" width="9" style="51"/>
    <col min="10497" max="10497" width="4.75" style="51" customWidth="1"/>
    <col min="10498" max="10498" width="18.5" style="51" customWidth="1"/>
    <col min="10499" max="10499" width="33.25" style="51" customWidth="1"/>
    <col min="10500" max="10500" width="9.625" style="51" customWidth="1"/>
    <col min="10501" max="10501" width="8.875" style="51" customWidth="1"/>
    <col min="10502" max="10502" width="10" style="51" customWidth="1"/>
    <col min="10503" max="10503" width="4.25" style="51" customWidth="1"/>
    <col min="10504" max="10504" width="3.75" style="51" customWidth="1"/>
    <col min="10505" max="10505" width="4" style="51" customWidth="1"/>
    <col min="10506" max="10506" width="3.75" style="51" customWidth="1"/>
    <col min="10507" max="10507" width="4.125" style="51" customWidth="1"/>
    <col min="10508" max="10508" width="3.625" style="51" customWidth="1"/>
    <col min="10509" max="10509" width="4.375" style="51" customWidth="1"/>
    <col min="10510" max="10510" width="3.875" style="51" customWidth="1"/>
    <col min="10511" max="10512" width="3.625" style="51" customWidth="1"/>
    <col min="10513" max="10513" width="4" style="51" customWidth="1"/>
    <col min="10514" max="10514" width="3.875" style="51" customWidth="1"/>
    <col min="10515" max="10515" width="9" style="51"/>
    <col min="10516" max="10516" width="17" style="51" customWidth="1"/>
    <col min="10517" max="10752" width="9" style="51"/>
    <col min="10753" max="10753" width="4.75" style="51" customWidth="1"/>
    <col min="10754" max="10754" width="18.5" style="51" customWidth="1"/>
    <col min="10755" max="10755" width="33.25" style="51" customWidth="1"/>
    <col min="10756" max="10756" width="9.625" style="51" customWidth="1"/>
    <col min="10757" max="10757" width="8.875" style="51" customWidth="1"/>
    <col min="10758" max="10758" width="10" style="51" customWidth="1"/>
    <col min="10759" max="10759" width="4.25" style="51" customWidth="1"/>
    <col min="10760" max="10760" width="3.75" style="51" customWidth="1"/>
    <col min="10761" max="10761" width="4" style="51" customWidth="1"/>
    <col min="10762" max="10762" width="3.75" style="51" customWidth="1"/>
    <col min="10763" max="10763" width="4.125" style="51" customWidth="1"/>
    <col min="10764" max="10764" width="3.625" style="51" customWidth="1"/>
    <col min="10765" max="10765" width="4.375" style="51" customWidth="1"/>
    <col min="10766" max="10766" width="3.875" style="51" customWidth="1"/>
    <col min="10767" max="10768" width="3.625" style="51" customWidth="1"/>
    <col min="10769" max="10769" width="4" style="51" customWidth="1"/>
    <col min="10770" max="10770" width="3.875" style="51" customWidth="1"/>
    <col min="10771" max="10771" width="9" style="51"/>
    <col min="10772" max="10772" width="17" style="51" customWidth="1"/>
    <col min="10773" max="11008" width="9" style="51"/>
    <col min="11009" max="11009" width="4.75" style="51" customWidth="1"/>
    <col min="11010" max="11010" width="18.5" style="51" customWidth="1"/>
    <col min="11011" max="11011" width="33.25" style="51" customWidth="1"/>
    <col min="11012" max="11012" width="9.625" style="51" customWidth="1"/>
    <col min="11013" max="11013" width="8.875" style="51" customWidth="1"/>
    <col min="11014" max="11014" width="10" style="51" customWidth="1"/>
    <col min="11015" max="11015" width="4.25" style="51" customWidth="1"/>
    <col min="11016" max="11016" width="3.75" style="51" customWidth="1"/>
    <col min="11017" max="11017" width="4" style="51" customWidth="1"/>
    <col min="11018" max="11018" width="3.75" style="51" customWidth="1"/>
    <col min="11019" max="11019" width="4.125" style="51" customWidth="1"/>
    <col min="11020" max="11020" width="3.625" style="51" customWidth="1"/>
    <col min="11021" max="11021" width="4.375" style="51" customWidth="1"/>
    <col min="11022" max="11022" width="3.875" style="51" customWidth="1"/>
    <col min="11023" max="11024" width="3.625" style="51" customWidth="1"/>
    <col min="11025" max="11025" width="4" style="51" customWidth="1"/>
    <col min="11026" max="11026" width="3.875" style="51" customWidth="1"/>
    <col min="11027" max="11027" width="9" style="51"/>
    <col min="11028" max="11028" width="17" style="51" customWidth="1"/>
    <col min="11029" max="11264" width="9" style="51"/>
    <col min="11265" max="11265" width="4.75" style="51" customWidth="1"/>
    <col min="11266" max="11266" width="18.5" style="51" customWidth="1"/>
    <col min="11267" max="11267" width="33.25" style="51" customWidth="1"/>
    <col min="11268" max="11268" width="9.625" style="51" customWidth="1"/>
    <col min="11269" max="11269" width="8.875" style="51" customWidth="1"/>
    <col min="11270" max="11270" width="10" style="51" customWidth="1"/>
    <col min="11271" max="11271" width="4.25" style="51" customWidth="1"/>
    <col min="11272" max="11272" width="3.75" style="51" customWidth="1"/>
    <col min="11273" max="11273" width="4" style="51" customWidth="1"/>
    <col min="11274" max="11274" width="3.75" style="51" customWidth="1"/>
    <col min="11275" max="11275" width="4.125" style="51" customWidth="1"/>
    <col min="11276" max="11276" width="3.625" style="51" customWidth="1"/>
    <col min="11277" max="11277" width="4.375" style="51" customWidth="1"/>
    <col min="11278" max="11278" width="3.875" style="51" customWidth="1"/>
    <col min="11279" max="11280" width="3.625" style="51" customWidth="1"/>
    <col min="11281" max="11281" width="4" style="51" customWidth="1"/>
    <col min="11282" max="11282" width="3.875" style="51" customWidth="1"/>
    <col min="11283" max="11283" width="9" style="51"/>
    <col min="11284" max="11284" width="17" style="51" customWidth="1"/>
    <col min="11285" max="11520" width="9" style="51"/>
    <col min="11521" max="11521" width="4.75" style="51" customWidth="1"/>
    <col min="11522" max="11522" width="18.5" style="51" customWidth="1"/>
    <col min="11523" max="11523" width="33.25" style="51" customWidth="1"/>
    <col min="11524" max="11524" width="9.625" style="51" customWidth="1"/>
    <col min="11525" max="11525" width="8.875" style="51" customWidth="1"/>
    <col min="11526" max="11526" width="10" style="51" customWidth="1"/>
    <col min="11527" max="11527" width="4.25" style="51" customWidth="1"/>
    <col min="11528" max="11528" width="3.75" style="51" customWidth="1"/>
    <col min="11529" max="11529" width="4" style="51" customWidth="1"/>
    <col min="11530" max="11530" width="3.75" style="51" customWidth="1"/>
    <col min="11531" max="11531" width="4.125" style="51" customWidth="1"/>
    <col min="11532" max="11532" width="3.625" style="51" customWidth="1"/>
    <col min="11533" max="11533" width="4.375" style="51" customWidth="1"/>
    <col min="11534" max="11534" width="3.875" style="51" customWidth="1"/>
    <col min="11535" max="11536" width="3.625" style="51" customWidth="1"/>
    <col min="11537" max="11537" width="4" style="51" customWidth="1"/>
    <col min="11538" max="11538" width="3.875" style="51" customWidth="1"/>
    <col min="11539" max="11539" width="9" style="51"/>
    <col min="11540" max="11540" width="17" style="51" customWidth="1"/>
    <col min="11541" max="11776" width="9" style="51"/>
    <col min="11777" max="11777" width="4.75" style="51" customWidth="1"/>
    <col min="11778" max="11778" width="18.5" style="51" customWidth="1"/>
    <col min="11779" max="11779" width="33.25" style="51" customWidth="1"/>
    <col min="11780" max="11780" width="9.625" style="51" customWidth="1"/>
    <col min="11781" max="11781" width="8.875" style="51" customWidth="1"/>
    <col min="11782" max="11782" width="10" style="51" customWidth="1"/>
    <col min="11783" max="11783" width="4.25" style="51" customWidth="1"/>
    <col min="11784" max="11784" width="3.75" style="51" customWidth="1"/>
    <col min="11785" max="11785" width="4" style="51" customWidth="1"/>
    <col min="11786" max="11786" width="3.75" style="51" customWidth="1"/>
    <col min="11787" max="11787" width="4.125" style="51" customWidth="1"/>
    <col min="11788" max="11788" width="3.625" style="51" customWidth="1"/>
    <col min="11789" max="11789" width="4.375" style="51" customWidth="1"/>
    <col min="11790" max="11790" width="3.875" style="51" customWidth="1"/>
    <col min="11791" max="11792" width="3.625" style="51" customWidth="1"/>
    <col min="11793" max="11793" width="4" style="51" customWidth="1"/>
    <col min="11794" max="11794" width="3.875" style="51" customWidth="1"/>
    <col min="11795" max="11795" width="9" style="51"/>
    <col min="11796" max="11796" width="17" style="51" customWidth="1"/>
    <col min="11797" max="12032" width="9" style="51"/>
    <col min="12033" max="12033" width="4.75" style="51" customWidth="1"/>
    <col min="12034" max="12034" width="18.5" style="51" customWidth="1"/>
    <col min="12035" max="12035" width="33.25" style="51" customWidth="1"/>
    <col min="12036" max="12036" width="9.625" style="51" customWidth="1"/>
    <col min="12037" max="12037" width="8.875" style="51" customWidth="1"/>
    <col min="12038" max="12038" width="10" style="51" customWidth="1"/>
    <col min="12039" max="12039" width="4.25" style="51" customWidth="1"/>
    <col min="12040" max="12040" width="3.75" style="51" customWidth="1"/>
    <col min="12041" max="12041" width="4" style="51" customWidth="1"/>
    <col min="12042" max="12042" width="3.75" style="51" customWidth="1"/>
    <col min="12043" max="12043" width="4.125" style="51" customWidth="1"/>
    <col min="12044" max="12044" width="3.625" style="51" customWidth="1"/>
    <col min="12045" max="12045" width="4.375" style="51" customWidth="1"/>
    <col min="12046" max="12046" width="3.875" style="51" customWidth="1"/>
    <col min="12047" max="12048" width="3.625" style="51" customWidth="1"/>
    <col min="12049" max="12049" width="4" style="51" customWidth="1"/>
    <col min="12050" max="12050" width="3.875" style="51" customWidth="1"/>
    <col min="12051" max="12051" width="9" style="51"/>
    <col min="12052" max="12052" width="17" style="51" customWidth="1"/>
    <col min="12053" max="12288" width="9" style="51"/>
    <col min="12289" max="12289" width="4.75" style="51" customWidth="1"/>
    <col min="12290" max="12290" width="18.5" style="51" customWidth="1"/>
    <col min="12291" max="12291" width="33.25" style="51" customWidth="1"/>
    <col min="12292" max="12292" width="9.625" style="51" customWidth="1"/>
    <col min="12293" max="12293" width="8.875" style="51" customWidth="1"/>
    <col min="12294" max="12294" width="10" style="51" customWidth="1"/>
    <col min="12295" max="12295" width="4.25" style="51" customWidth="1"/>
    <col min="12296" max="12296" width="3.75" style="51" customWidth="1"/>
    <col min="12297" max="12297" width="4" style="51" customWidth="1"/>
    <col min="12298" max="12298" width="3.75" style="51" customWidth="1"/>
    <col min="12299" max="12299" width="4.125" style="51" customWidth="1"/>
    <col min="12300" max="12300" width="3.625" style="51" customWidth="1"/>
    <col min="12301" max="12301" width="4.375" style="51" customWidth="1"/>
    <col min="12302" max="12302" width="3.875" style="51" customWidth="1"/>
    <col min="12303" max="12304" width="3.625" style="51" customWidth="1"/>
    <col min="12305" max="12305" width="4" style="51" customWidth="1"/>
    <col min="12306" max="12306" width="3.875" style="51" customWidth="1"/>
    <col min="12307" max="12307" width="9" style="51"/>
    <col min="12308" max="12308" width="17" style="51" customWidth="1"/>
    <col min="12309" max="12544" width="9" style="51"/>
    <col min="12545" max="12545" width="4.75" style="51" customWidth="1"/>
    <col min="12546" max="12546" width="18.5" style="51" customWidth="1"/>
    <col min="12547" max="12547" width="33.25" style="51" customWidth="1"/>
    <col min="12548" max="12548" width="9.625" style="51" customWidth="1"/>
    <col min="12549" max="12549" width="8.875" style="51" customWidth="1"/>
    <col min="12550" max="12550" width="10" style="51" customWidth="1"/>
    <col min="12551" max="12551" width="4.25" style="51" customWidth="1"/>
    <col min="12552" max="12552" width="3.75" style="51" customWidth="1"/>
    <col min="12553" max="12553" width="4" style="51" customWidth="1"/>
    <col min="12554" max="12554" width="3.75" style="51" customWidth="1"/>
    <col min="12555" max="12555" width="4.125" style="51" customWidth="1"/>
    <col min="12556" max="12556" width="3.625" style="51" customWidth="1"/>
    <col min="12557" max="12557" width="4.375" style="51" customWidth="1"/>
    <col min="12558" max="12558" width="3.875" style="51" customWidth="1"/>
    <col min="12559" max="12560" width="3.625" style="51" customWidth="1"/>
    <col min="12561" max="12561" width="4" style="51" customWidth="1"/>
    <col min="12562" max="12562" width="3.875" style="51" customWidth="1"/>
    <col min="12563" max="12563" width="9" style="51"/>
    <col min="12564" max="12564" width="17" style="51" customWidth="1"/>
    <col min="12565" max="12800" width="9" style="51"/>
    <col min="12801" max="12801" width="4.75" style="51" customWidth="1"/>
    <col min="12802" max="12802" width="18.5" style="51" customWidth="1"/>
    <col min="12803" max="12803" width="33.25" style="51" customWidth="1"/>
    <col min="12804" max="12804" width="9.625" style="51" customWidth="1"/>
    <col min="12805" max="12805" width="8.875" style="51" customWidth="1"/>
    <col min="12806" max="12806" width="10" style="51" customWidth="1"/>
    <col min="12807" max="12807" width="4.25" style="51" customWidth="1"/>
    <col min="12808" max="12808" width="3.75" style="51" customWidth="1"/>
    <col min="12809" max="12809" width="4" style="51" customWidth="1"/>
    <col min="12810" max="12810" width="3.75" style="51" customWidth="1"/>
    <col min="12811" max="12811" width="4.125" style="51" customWidth="1"/>
    <col min="12812" max="12812" width="3.625" style="51" customWidth="1"/>
    <col min="12813" max="12813" width="4.375" style="51" customWidth="1"/>
    <col min="12814" max="12814" width="3.875" style="51" customWidth="1"/>
    <col min="12815" max="12816" width="3.625" style="51" customWidth="1"/>
    <col min="12817" max="12817" width="4" style="51" customWidth="1"/>
    <col min="12818" max="12818" width="3.875" style="51" customWidth="1"/>
    <col min="12819" max="12819" width="9" style="51"/>
    <col min="12820" max="12820" width="17" style="51" customWidth="1"/>
    <col min="12821" max="13056" width="9" style="51"/>
    <col min="13057" max="13057" width="4.75" style="51" customWidth="1"/>
    <col min="13058" max="13058" width="18.5" style="51" customWidth="1"/>
    <col min="13059" max="13059" width="33.25" style="51" customWidth="1"/>
    <col min="13060" max="13060" width="9.625" style="51" customWidth="1"/>
    <col min="13061" max="13061" width="8.875" style="51" customWidth="1"/>
    <col min="13062" max="13062" width="10" style="51" customWidth="1"/>
    <col min="13063" max="13063" width="4.25" style="51" customWidth="1"/>
    <col min="13064" max="13064" width="3.75" style="51" customWidth="1"/>
    <col min="13065" max="13065" width="4" style="51" customWidth="1"/>
    <col min="13066" max="13066" width="3.75" style="51" customWidth="1"/>
    <col min="13067" max="13067" width="4.125" style="51" customWidth="1"/>
    <col min="13068" max="13068" width="3.625" style="51" customWidth="1"/>
    <col min="13069" max="13069" width="4.375" style="51" customWidth="1"/>
    <col min="13070" max="13070" width="3.875" style="51" customWidth="1"/>
    <col min="13071" max="13072" width="3.625" style="51" customWidth="1"/>
    <col min="13073" max="13073" width="4" style="51" customWidth="1"/>
    <col min="13074" max="13074" width="3.875" style="51" customWidth="1"/>
    <col min="13075" max="13075" width="9" style="51"/>
    <col min="13076" max="13076" width="17" style="51" customWidth="1"/>
    <col min="13077" max="13312" width="9" style="51"/>
    <col min="13313" max="13313" width="4.75" style="51" customWidth="1"/>
    <col min="13314" max="13314" width="18.5" style="51" customWidth="1"/>
    <col min="13315" max="13315" width="33.25" style="51" customWidth="1"/>
    <col min="13316" max="13316" width="9.625" style="51" customWidth="1"/>
    <col min="13317" max="13317" width="8.875" style="51" customWidth="1"/>
    <col min="13318" max="13318" width="10" style="51" customWidth="1"/>
    <col min="13319" max="13319" width="4.25" style="51" customWidth="1"/>
    <col min="13320" max="13320" width="3.75" style="51" customWidth="1"/>
    <col min="13321" max="13321" width="4" style="51" customWidth="1"/>
    <col min="13322" max="13322" width="3.75" style="51" customWidth="1"/>
    <col min="13323" max="13323" width="4.125" style="51" customWidth="1"/>
    <col min="13324" max="13324" width="3.625" style="51" customWidth="1"/>
    <col min="13325" max="13325" width="4.375" style="51" customWidth="1"/>
    <col min="13326" max="13326" width="3.875" style="51" customWidth="1"/>
    <col min="13327" max="13328" width="3.625" style="51" customWidth="1"/>
    <col min="13329" max="13329" width="4" style="51" customWidth="1"/>
    <col min="13330" max="13330" width="3.875" style="51" customWidth="1"/>
    <col min="13331" max="13331" width="9" style="51"/>
    <col min="13332" max="13332" width="17" style="51" customWidth="1"/>
    <col min="13333" max="13568" width="9" style="51"/>
    <col min="13569" max="13569" width="4.75" style="51" customWidth="1"/>
    <col min="13570" max="13570" width="18.5" style="51" customWidth="1"/>
    <col min="13571" max="13571" width="33.25" style="51" customWidth="1"/>
    <col min="13572" max="13572" width="9.625" style="51" customWidth="1"/>
    <col min="13573" max="13573" width="8.875" style="51" customWidth="1"/>
    <col min="13574" max="13574" width="10" style="51" customWidth="1"/>
    <col min="13575" max="13575" width="4.25" style="51" customWidth="1"/>
    <col min="13576" max="13576" width="3.75" style="51" customWidth="1"/>
    <col min="13577" max="13577" width="4" style="51" customWidth="1"/>
    <col min="13578" max="13578" width="3.75" style="51" customWidth="1"/>
    <col min="13579" max="13579" width="4.125" style="51" customWidth="1"/>
    <col min="13580" max="13580" width="3.625" style="51" customWidth="1"/>
    <col min="13581" max="13581" width="4.375" style="51" customWidth="1"/>
    <col min="13582" max="13582" width="3.875" style="51" customWidth="1"/>
    <col min="13583" max="13584" width="3.625" style="51" customWidth="1"/>
    <col min="13585" max="13585" width="4" style="51" customWidth="1"/>
    <col min="13586" max="13586" width="3.875" style="51" customWidth="1"/>
    <col min="13587" max="13587" width="9" style="51"/>
    <col min="13588" max="13588" width="17" style="51" customWidth="1"/>
    <col min="13589" max="13824" width="9" style="51"/>
    <col min="13825" max="13825" width="4.75" style="51" customWidth="1"/>
    <col min="13826" max="13826" width="18.5" style="51" customWidth="1"/>
    <col min="13827" max="13827" width="33.25" style="51" customWidth="1"/>
    <col min="13828" max="13828" width="9.625" style="51" customWidth="1"/>
    <col min="13829" max="13829" width="8.875" style="51" customWidth="1"/>
    <col min="13830" max="13830" width="10" style="51" customWidth="1"/>
    <col min="13831" max="13831" width="4.25" style="51" customWidth="1"/>
    <col min="13832" max="13832" width="3.75" style="51" customWidth="1"/>
    <col min="13833" max="13833" width="4" style="51" customWidth="1"/>
    <col min="13834" max="13834" width="3.75" style="51" customWidth="1"/>
    <col min="13835" max="13835" width="4.125" style="51" customWidth="1"/>
    <col min="13836" max="13836" width="3.625" style="51" customWidth="1"/>
    <col min="13837" max="13837" width="4.375" style="51" customWidth="1"/>
    <col min="13838" max="13838" width="3.875" style="51" customWidth="1"/>
    <col min="13839" max="13840" width="3.625" style="51" customWidth="1"/>
    <col min="13841" max="13841" width="4" style="51" customWidth="1"/>
    <col min="13842" max="13842" width="3.875" style="51" customWidth="1"/>
    <col min="13843" max="13843" width="9" style="51"/>
    <col min="13844" max="13844" width="17" style="51" customWidth="1"/>
    <col min="13845" max="14080" width="9" style="51"/>
    <col min="14081" max="14081" width="4.75" style="51" customWidth="1"/>
    <col min="14082" max="14082" width="18.5" style="51" customWidth="1"/>
    <col min="14083" max="14083" width="33.25" style="51" customWidth="1"/>
    <col min="14084" max="14084" width="9.625" style="51" customWidth="1"/>
    <col min="14085" max="14085" width="8.875" style="51" customWidth="1"/>
    <col min="14086" max="14086" width="10" style="51" customWidth="1"/>
    <col min="14087" max="14087" width="4.25" style="51" customWidth="1"/>
    <col min="14088" max="14088" width="3.75" style="51" customWidth="1"/>
    <col min="14089" max="14089" width="4" style="51" customWidth="1"/>
    <col min="14090" max="14090" width="3.75" style="51" customWidth="1"/>
    <col min="14091" max="14091" width="4.125" style="51" customWidth="1"/>
    <col min="14092" max="14092" width="3.625" style="51" customWidth="1"/>
    <col min="14093" max="14093" width="4.375" style="51" customWidth="1"/>
    <col min="14094" max="14094" width="3.875" style="51" customWidth="1"/>
    <col min="14095" max="14096" width="3.625" style="51" customWidth="1"/>
    <col min="14097" max="14097" width="4" style="51" customWidth="1"/>
    <col min="14098" max="14098" width="3.875" style="51" customWidth="1"/>
    <col min="14099" max="14099" width="9" style="51"/>
    <col min="14100" max="14100" width="17" style="51" customWidth="1"/>
    <col min="14101" max="14336" width="9" style="51"/>
    <col min="14337" max="14337" width="4.75" style="51" customWidth="1"/>
    <col min="14338" max="14338" width="18.5" style="51" customWidth="1"/>
    <col min="14339" max="14339" width="33.25" style="51" customWidth="1"/>
    <col min="14340" max="14340" width="9.625" style="51" customWidth="1"/>
    <col min="14341" max="14341" width="8.875" style="51" customWidth="1"/>
    <col min="14342" max="14342" width="10" style="51" customWidth="1"/>
    <col min="14343" max="14343" width="4.25" style="51" customWidth="1"/>
    <col min="14344" max="14344" width="3.75" style="51" customWidth="1"/>
    <col min="14345" max="14345" width="4" style="51" customWidth="1"/>
    <col min="14346" max="14346" width="3.75" style="51" customWidth="1"/>
    <col min="14347" max="14347" width="4.125" style="51" customWidth="1"/>
    <col min="14348" max="14348" width="3.625" style="51" customWidth="1"/>
    <col min="14349" max="14349" width="4.375" style="51" customWidth="1"/>
    <col min="14350" max="14350" width="3.875" style="51" customWidth="1"/>
    <col min="14351" max="14352" width="3.625" style="51" customWidth="1"/>
    <col min="14353" max="14353" width="4" style="51" customWidth="1"/>
    <col min="14354" max="14354" width="3.875" style="51" customWidth="1"/>
    <col min="14355" max="14355" width="9" style="51"/>
    <col min="14356" max="14356" width="17" style="51" customWidth="1"/>
    <col min="14357" max="14592" width="9" style="51"/>
    <col min="14593" max="14593" width="4.75" style="51" customWidth="1"/>
    <col min="14594" max="14594" width="18.5" style="51" customWidth="1"/>
    <col min="14595" max="14595" width="33.25" style="51" customWidth="1"/>
    <col min="14596" max="14596" width="9.625" style="51" customWidth="1"/>
    <col min="14597" max="14597" width="8.875" style="51" customWidth="1"/>
    <col min="14598" max="14598" width="10" style="51" customWidth="1"/>
    <col min="14599" max="14599" width="4.25" style="51" customWidth="1"/>
    <col min="14600" max="14600" width="3.75" style="51" customWidth="1"/>
    <col min="14601" max="14601" width="4" style="51" customWidth="1"/>
    <col min="14602" max="14602" width="3.75" style="51" customWidth="1"/>
    <col min="14603" max="14603" width="4.125" style="51" customWidth="1"/>
    <col min="14604" max="14604" width="3.625" style="51" customWidth="1"/>
    <col min="14605" max="14605" width="4.375" style="51" customWidth="1"/>
    <col min="14606" max="14606" width="3.875" style="51" customWidth="1"/>
    <col min="14607" max="14608" width="3.625" style="51" customWidth="1"/>
    <col min="14609" max="14609" width="4" style="51" customWidth="1"/>
    <col min="14610" max="14610" width="3.875" style="51" customWidth="1"/>
    <col min="14611" max="14611" width="9" style="51"/>
    <col min="14612" max="14612" width="17" style="51" customWidth="1"/>
    <col min="14613" max="14848" width="9" style="51"/>
    <col min="14849" max="14849" width="4.75" style="51" customWidth="1"/>
    <col min="14850" max="14850" width="18.5" style="51" customWidth="1"/>
    <col min="14851" max="14851" width="33.25" style="51" customWidth="1"/>
    <col min="14852" max="14852" width="9.625" style="51" customWidth="1"/>
    <col min="14853" max="14853" width="8.875" style="51" customWidth="1"/>
    <col min="14854" max="14854" width="10" style="51" customWidth="1"/>
    <col min="14855" max="14855" width="4.25" style="51" customWidth="1"/>
    <col min="14856" max="14856" width="3.75" style="51" customWidth="1"/>
    <col min="14857" max="14857" width="4" style="51" customWidth="1"/>
    <col min="14858" max="14858" width="3.75" style="51" customWidth="1"/>
    <col min="14859" max="14859" width="4.125" style="51" customWidth="1"/>
    <col min="14860" max="14860" width="3.625" style="51" customWidth="1"/>
    <col min="14861" max="14861" width="4.375" style="51" customWidth="1"/>
    <col min="14862" max="14862" width="3.875" style="51" customWidth="1"/>
    <col min="14863" max="14864" width="3.625" style="51" customWidth="1"/>
    <col min="14865" max="14865" width="4" style="51" customWidth="1"/>
    <col min="14866" max="14866" width="3.875" style="51" customWidth="1"/>
    <col min="14867" max="14867" width="9" style="51"/>
    <col min="14868" max="14868" width="17" style="51" customWidth="1"/>
    <col min="14869" max="15104" width="9" style="51"/>
    <col min="15105" max="15105" width="4.75" style="51" customWidth="1"/>
    <col min="15106" max="15106" width="18.5" style="51" customWidth="1"/>
    <col min="15107" max="15107" width="33.25" style="51" customWidth="1"/>
    <col min="15108" max="15108" width="9.625" style="51" customWidth="1"/>
    <col min="15109" max="15109" width="8.875" style="51" customWidth="1"/>
    <col min="15110" max="15110" width="10" style="51" customWidth="1"/>
    <col min="15111" max="15111" width="4.25" style="51" customWidth="1"/>
    <col min="15112" max="15112" width="3.75" style="51" customWidth="1"/>
    <col min="15113" max="15113" width="4" style="51" customWidth="1"/>
    <col min="15114" max="15114" width="3.75" style="51" customWidth="1"/>
    <col min="15115" max="15115" width="4.125" style="51" customWidth="1"/>
    <col min="15116" max="15116" width="3.625" style="51" customWidth="1"/>
    <col min="15117" max="15117" width="4.375" style="51" customWidth="1"/>
    <col min="15118" max="15118" width="3.875" style="51" customWidth="1"/>
    <col min="15119" max="15120" width="3.625" style="51" customWidth="1"/>
    <col min="15121" max="15121" width="4" style="51" customWidth="1"/>
    <col min="15122" max="15122" width="3.875" style="51" customWidth="1"/>
    <col min="15123" max="15123" width="9" style="51"/>
    <col min="15124" max="15124" width="17" style="51" customWidth="1"/>
    <col min="15125" max="15360" width="9" style="51"/>
    <col min="15361" max="15361" width="4.75" style="51" customWidth="1"/>
    <col min="15362" max="15362" width="18.5" style="51" customWidth="1"/>
    <col min="15363" max="15363" width="33.25" style="51" customWidth="1"/>
    <col min="15364" max="15364" width="9.625" style="51" customWidth="1"/>
    <col min="15365" max="15365" width="8.875" style="51" customWidth="1"/>
    <col min="15366" max="15366" width="10" style="51" customWidth="1"/>
    <col min="15367" max="15367" width="4.25" style="51" customWidth="1"/>
    <col min="15368" max="15368" width="3.75" style="51" customWidth="1"/>
    <col min="15369" max="15369" width="4" style="51" customWidth="1"/>
    <col min="15370" max="15370" width="3.75" style="51" customWidth="1"/>
    <col min="15371" max="15371" width="4.125" style="51" customWidth="1"/>
    <col min="15372" max="15372" width="3.625" style="51" customWidth="1"/>
    <col min="15373" max="15373" width="4.375" style="51" customWidth="1"/>
    <col min="15374" max="15374" width="3.875" style="51" customWidth="1"/>
    <col min="15375" max="15376" width="3.625" style="51" customWidth="1"/>
    <col min="15377" max="15377" width="4" style="51" customWidth="1"/>
    <col min="15378" max="15378" width="3.875" style="51" customWidth="1"/>
    <col min="15379" max="15379" width="9" style="51"/>
    <col min="15380" max="15380" width="17" style="51" customWidth="1"/>
    <col min="15381" max="15616" width="9" style="51"/>
    <col min="15617" max="15617" width="4.75" style="51" customWidth="1"/>
    <col min="15618" max="15618" width="18.5" style="51" customWidth="1"/>
    <col min="15619" max="15619" width="33.25" style="51" customWidth="1"/>
    <col min="15620" max="15620" width="9.625" style="51" customWidth="1"/>
    <col min="15621" max="15621" width="8.875" style="51" customWidth="1"/>
    <col min="15622" max="15622" width="10" style="51" customWidth="1"/>
    <col min="15623" max="15623" width="4.25" style="51" customWidth="1"/>
    <col min="15624" max="15624" width="3.75" style="51" customWidth="1"/>
    <col min="15625" max="15625" width="4" style="51" customWidth="1"/>
    <col min="15626" max="15626" width="3.75" style="51" customWidth="1"/>
    <col min="15627" max="15627" width="4.125" style="51" customWidth="1"/>
    <col min="15628" max="15628" width="3.625" style="51" customWidth="1"/>
    <col min="15629" max="15629" width="4.375" style="51" customWidth="1"/>
    <col min="15630" max="15630" width="3.875" style="51" customWidth="1"/>
    <col min="15631" max="15632" width="3.625" style="51" customWidth="1"/>
    <col min="15633" max="15633" width="4" style="51" customWidth="1"/>
    <col min="15634" max="15634" width="3.875" style="51" customWidth="1"/>
    <col min="15635" max="15635" width="9" style="51"/>
    <col min="15636" max="15636" width="17" style="51" customWidth="1"/>
    <col min="15637" max="15872" width="9" style="51"/>
    <col min="15873" max="15873" width="4.75" style="51" customWidth="1"/>
    <col min="15874" max="15874" width="18.5" style="51" customWidth="1"/>
    <col min="15875" max="15875" width="33.25" style="51" customWidth="1"/>
    <col min="15876" max="15876" width="9.625" style="51" customWidth="1"/>
    <col min="15877" max="15877" width="8.875" style="51" customWidth="1"/>
    <col min="15878" max="15878" width="10" style="51" customWidth="1"/>
    <col min="15879" max="15879" width="4.25" style="51" customWidth="1"/>
    <col min="15880" max="15880" width="3.75" style="51" customWidth="1"/>
    <col min="15881" max="15881" width="4" style="51" customWidth="1"/>
    <col min="15882" max="15882" width="3.75" style="51" customWidth="1"/>
    <col min="15883" max="15883" width="4.125" style="51" customWidth="1"/>
    <col min="15884" max="15884" width="3.625" style="51" customWidth="1"/>
    <col min="15885" max="15885" width="4.375" style="51" customWidth="1"/>
    <col min="15886" max="15886" width="3.875" style="51" customWidth="1"/>
    <col min="15887" max="15888" width="3.625" style="51" customWidth="1"/>
    <col min="15889" max="15889" width="4" style="51" customWidth="1"/>
    <col min="15890" max="15890" width="3.875" style="51" customWidth="1"/>
    <col min="15891" max="15891" width="9" style="51"/>
    <col min="15892" max="15892" width="17" style="51" customWidth="1"/>
    <col min="15893" max="16128" width="9" style="51"/>
    <col min="16129" max="16129" width="4.75" style="51" customWidth="1"/>
    <col min="16130" max="16130" width="18.5" style="51" customWidth="1"/>
    <col min="16131" max="16131" width="33.25" style="51" customWidth="1"/>
    <col min="16132" max="16132" width="9.625" style="51" customWidth="1"/>
    <col min="16133" max="16133" width="8.875" style="51" customWidth="1"/>
    <col min="16134" max="16134" width="10" style="51" customWidth="1"/>
    <col min="16135" max="16135" width="4.25" style="51" customWidth="1"/>
    <col min="16136" max="16136" width="3.75" style="51" customWidth="1"/>
    <col min="16137" max="16137" width="4" style="51" customWidth="1"/>
    <col min="16138" max="16138" width="3.75" style="51" customWidth="1"/>
    <col min="16139" max="16139" width="4.125" style="51" customWidth="1"/>
    <col min="16140" max="16140" width="3.625" style="51" customWidth="1"/>
    <col min="16141" max="16141" width="4.375" style="51" customWidth="1"/>
    <col min="16142" max="16142" width="3.875" style="51" customWidth="1"/>
    <col min="16143" max="16144" width="3.625" style="51" customWidth="1"/>
    <col min="16145" max="16145" width="4" style="51" customWidth="1"/>
    <col min="16146" max="16146" width="3.875" style="51" customWidth="1"/>
    <col min="16147" max="16147" width="9" style="51"/>
    <col min="16148" max="16148" width="17" style="51" customWidth="1"/>
    <col min="16149" max="16384" width="9" style="51"/>
  </cols>
  <sheetData>
    <row r="3" spans="1:20" s="1" customFormat="1" ht="20.25" x14ac:dyDescent="0.3">
      <c r="A3" s="478" t="s">
        <v>326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517"/>
      <c r="T3" s="7"/>
    </row>
    <row r="4" spans="1:20" s="1" customFormat="1" ht="20.25" x14ac:dyDescent="0.3">
      <c r="A4" s="478" t="s">
        <v>0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517"/>
      <c r="T4" s="7"/>
    </row>
    <row r="5" spans="1:20" s="1" customFormat="1" ht="20.25" x14ac:dyDescent="0.3">
      <c r="A5" s="478"/>
      <c r="B5" s="478"/>
      <c r="C5" s="478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517"/>
      <c r="T5" s="7"/>
    </row>
    <row r="6" spans="1:20" s="1" customFormat="1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4"/>
      <c r="S6" s="517"/>
      <c r="T6" s="7"/>
    </row>
    <row r="7" spans="1:20" s="1" customFormat="1" ht="19.5" x14ac:dyDescent="0.3">
      <c r="A7" s="274" t="s">
        <v>106</v>
      </c>
      <c r="D7" s="5"/>
      <c r="F7" s="6"/>
      <c r="Q7" s="475"/>
      <c r="R7" s="475"/>
      <c r="S7" s="517"/>
      <c r="T7" s="7"/>
    </row>
    <row r="8" spans="1:20" s="1" customFormat="1" x14ac:dyDescent="0.3">
      <c r="A8" s="2"/>
      <c r="B8" s="228" t="s">
        <v>152</v>
      </c>
      <c r="D8" s="5"/>
      <c r="F8" s="6"/>
      <c r="P8" s="469" t="s">
        <v>3</v>
      </c>
      <c r="Q8" s="470"/>
      <c r="R8" s="471"/>
      <c r="S8" s="517"/>
      <c r="T8" s="7"/>
    </row>
    <row r="9" spans="1:20" s="1" customFormat="1" x14ac:dyDescent="0.3">
      <c r="A9" s="472" t="s">
        <v>4</v>
      </c>
      <c r="B9" s="472" t="s">
        <v>5</v>
      </c>
      <c r="C9" s="472" t="s">
        <v>6</v>
      </c>
      <c r="D9" s="8" t="s">
        <v>7</v>
      </c>
      <c r="E9" s="217" t="s">
        <v>8</v>
      </c>
      <c r="F9" s="9" t="s">
        <v>9</v>
      </c>
      <c r="G9" s="474" t="s">
        <v>158</v>
      </c>
      <c r="H9" s="474"/>
      <c r="I9" s="474"/>
      <c r="J9" s="474" t="s">
        <v>159</v>
      </c>
      <c r="K9" s="474"/>
      <c r="L9" s="474"/>
      <c r="M9" s="474"/>
      <c r="N9" s="474"/>
      <c r="O9" s="474"/>
      <c r="P9" s="474"/>
      <c r="Q9" s="474"/>
      <c r="R9" s="474"/>
      <c r="S9" s="521" t="s">
        <v>325</v>
      </c>
      <c r="T9" s="7"/>
    </row>
    <row r="10" spans="1:20" s="1" customFormat="1" ht="37.5" x14ac:dyDescent="0.3">
      <c r="A10" s="473"/>
      <c r="B10" s="473"/>
      <c r="C10" s="473"/>
      <c r="D10" s="10" t="s">
        <v>12</v>
      </c>
      <c r="E10" s="218" t="s">
        <v>13</v>
      </c>
      <c r="F10" s="224" t="s">
        <v>14</v>
      </c>
      <c r="G10" s="219" t="s">
        <v>15</v>
      </c>
      <c r="H10" s="219" t="s">
        <v>16</v>
      </c>
      <c r="I10" s="219" t="s">
        <v>17</v>
      </c>
      <c r="J10" s="219" t="s">
        <v>18</v>
      </c>
      <c r="K10" s="219" t="s">
        <v>19</v>
      </c>
      <c r="L10" s="219" t="s">
        <v>20</v>
      </c>
      <c r="M10" s="219" t="s">
        <v>21</v>
      </c>
      <c r="N10" s="219" t="s">
        <v>22</v>
      </c>
      <c r="O10" s="219" t="s">
        <v>23</v>
      </c>
      <c r="P10" s="219" t="s">
        <v>24</v>
      </c>
      <c r="Q10" s="219" t="s">
        <v>25</v>
      </c>
      <c r="R10" s="322" t="s">
        <v>26</v>
      </c>
      <c r="S10" s="518"/>
      <c r="T10" s="7"/>
    </row>
    <row r="11" spans="1:20" s="1" customFormat="1" ht="79.5" customHeight="1" x14ac:dyDescent="0.3">
      <c r="A11" s="11">
        <v>1</v>
      </c>
      <c r="B11" s="20" t="s">
        <v>303</v>
      </c>
      <c r="C11" s="20" t="s">
        <v>107</v>
      </c>
      <c r="D11" s="74">
        <v>100000</v>
      </c>
      <c r="E11" s="72" t="s">
        <v>108</v>
      </c>
      <c r="F11" s="227" t="s">
        <v>43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528"/>
      <c r="S11" s="527" t="s">
        <v>327</v>
      </c>
      <c r="T11" s="7"/>
    </row>
    <row r="12" spans="1:20" s="7" customFormat="1" x14ac:dyDescent="0.3">
      <c r="A12" s="304"/>
      <c r="B12" s="309"/>
      <c r="C12" s="309" t="s">
        <v>109</v>
      </c>
      <c r="D12" s="346">
        <f>SUM(D11:D11)</f>
        <v>100000</v>
      </c>
      <c r="E12" s="318" t="s">
        <v>31</v>
      </c>
      <c r="F12" s="237"/>
      <c r="G12" s="312"/>
      <c r="H12" s="312"/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517"/>
      <c r="T12" s="234"/>
    </row>
    <row r="13" spans="1:20" s="160" customFormat="1" x14ac:dyDescent="0.3">
      <c r="A13" s="159"/>
      <c r="B13" s="165"/>
      <c r="C13" s="166"/>
      <c r="D13" s="167"/>
      <c r="E13" s="165"/>
      <c r="F13" s="159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534"/>
      <c r="T13" s="193"/>
    </row>
    <row r="14" spans="1:20" s="160" customFormat="1" x14ac:dyDescent="0.3">
      <c r="A14" s="159"/>
      <c r="B14" s="165"/>
      <c r="C14" s="166"/>
      <c r="D14" s="167"/>
      <c r="E14" s="165"/>
      <c r="F14" s="159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534"/>
      <c r="T14" s="193"/>
    </row>
    <row r="15" spans="1:20" s="160" customFormat="1" x14ac:dyDescent="0.3">
      <c r="A15" s="159"/>
      <c r="B15" s="165"/>
      <c r="C15" s="166"/>
      <c r="D15" s="167"/>
      <c r="E15" s="165"/>
      <c r="F15" s="159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534"/>
      <c r="T15" s="193"/>
    </row>
    <row r="16" spans="1:20" s="160" customFormat="1" x14ac:dyDescent="0.3">
      <c r="A16" s="159"/>
      <c r="B16" s="165"/>
      <c r="C16" s="166"/>
      <c r="D16" s="167"/>
      <c r="E16" s="165"/>
      <c r="F16" s="159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534"/>
      <c r="T16" s="193"/>
    </row>
    <row r="17" spans="1:20" s="160" customFormat="1" x14ac:dyDescent="0.3">
      <c r="A17" s="159"/>
      <c r="B17" s="165"/>
      <c r="C17" s="166"/>
      <c r="D17" s="167"/>
      <c r="E17" s="165"/>
      <c r="F17" s="159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534"/>
      <c r="T17" s="193"/>
    </row>
    <row r="18" spans="1:20" s="160" customFormat="1" x14ac:dyDescent="0.3">
      <c r="A18" s="159"/>
      <c r="B18" s="165"/>
      <c r="C18" s="166"/>
      <c r="D18" s="167"/>
      <c r="E18" s="165"/>
      <c r="F18" s="159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534"/>
      <c r="T18" s="193"/>
    </row>
    <row r="19" spans="1:20" s="160" customFormat="1" x14ac:dyDescent="0.3">
      <c r="A19" s="159"/>
      <c r="B19" s="165"/>
      <c r="C19" s="166"/>
      <c r="D19" s="167"/>
      <c r="E19" s="165"/>
      <c r="F19" s="159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534"/>
      <c r="T19" s="193"/>
    </row>
    <row r="20" spans="1:20" s="160" customFormat="1" x14ac:dyDescent="0.3">
      <c r="A20" s="159"/>
      <c r="B20" s="165"/>
      <c r="C20" s="166"/>
      <c r="D20" s="167"/>
      <c r="E20" s="165"/>
      <c r="F20" s="159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534"/>
      <c r="T20" s="193"/>
    </row>
    <row r="21" spans="1:20" x14ac:dyDescent="0.3">
      <c r="A21" s="59"/>
      <c r="B21" s="61"/>
      <c r="C21" s="61"/>
      <c r="D21" s="61"/>
      <c r="E21" s="161"/>
      <c r="F21" s="168"/>
      <c r="G21" s="61"/>
      <c r="H21" s="61"/>
      <c r="I21" s="61"/>
      <c r="J21" s="61"/>
      <c r="K21" s="61"/>
      <c r="L21" s="61"/>
      <c r="M21" s="61"/>
      <c r="N21" s="61"/>
      <c r="O21" s="61"/>
      <c r="P21" s="16">
        <v>23</v>
      </c>
      <c r="Q21" s="61"/>
      <c r="R21" s="61"/>
    </row>
    <row r="22" spans="1:20" x14ac:dyDescent="0.3">
      <c r="A22" s="59"/>
      <c r="B22" s="61"/>
      <c r="C22" s="61"/>
      <c r="D22" s="61"/>
      <c r="E22" s="53"/>
      <c r="F22" s="168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T22" s="171"/>
    </row>
    <row r="23" spans="1:20" x14ac:dyDescent="0.3">
      <c r="A23" s="59"/>
      <c r="B23" s="53"/>
      <c r="C23" s="61"/>
      <c r="D23" s="172"/>
      <c r="E23" s="173"/>
      <c r="F23" s="168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</row>
    <row r="24" spans="1:20" x14ac:dyDescent="0.3">
      <c r="A24" s="59"/>
      <c r="B24" s="53"/>
      <c r="C24" s="174"/>
      <c r="D24" s="173"/>
      <c r="E24" s="168"/>
      <c r="F24" s="168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</row>
    <row r="25" spans="1:20" x14ac:dyDescent="0.3">
      <c r="A25" s="59"/>
      <c r="B25" s="53"/>
      <c r="C25" s="61"/>
      <c r="D25" s="172"/>
      <c r="E25" s="173"/>
      <c r="F25" s="168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515"/>
      <c r="T25" s="51"/>
    </row>
    <row r="26" spans="1:20" x14ac:dyDescent="0.3">
      <c r="A26" s="59"/>
      <c r="B26" s="53"/>
      <c r="C26" s="61"/>
      <c r="D26" s="172"/>
      <c r="E26" s="173"/>
      <c r="F26" s="168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515"/>
      <c r="T26" s="51"/>
    </row>
    <row r="27" spans="1:20" x14ac:dyDescent="0.3">
      <c r="A27" s="59"/>
      <c r="B27" s="53"/>
      <c r="C27" s="61"/>
      <c r="D27" s="172"/>
      <c r="E27" s="173"/>
      <c r="F27" s="168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515"/>
      <c r="T27" s="51"/>
    </row>
    <row r="28" spans="1:20" x14ac:dyDescent="0.3">
      <c r="A28" s="59"/>
      <c r="B28" s="53"/>
      <c r="C28" s="61"/>
      <c r="D28" s="172"/>
      <c r="E28" s="173"/>
      <c r="F28" s="168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515"/>
      <c r="T28" s="51"/>
    </row>
    <row r="29" spans="1:20" x14ac:dyDescent="0.3">
      <c r="A29" s="59"/>
      <c r="B29" s="53"/>
      <c r="C29" s="61"/>
      <c r="D29" s="172"/>
      <c r="E29" s="173"/>
      <c r="F29" s="168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515"/>
      <c r="T29" s="51"/>
    </row>
    <row r="30" spans="1:20" x14ac:dyDescent="0.3">
      <c r="A30" s="59"/>
      <c r="B30" s="53"/>
      <c r="C30" s="61"/>
      <c r="D30" s="172"/>
      <c r="E30" s="173"/>
      <c r="F30" s="168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515"/>
      <c r="T30" s="51"/>
    </row>
    <row r="31" spans="1:20" x14ac:dyDescent="0.3">
      <c r="A31" s="59"/>
      <c r="B31" s="53"/>
      <c r="C31" s="174"/>
      <c r="D31" s="173"/>
      <c r="E31" s="168"/>
      <c r="F31" s="168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515"/>
      <c r="T31" s="51"/>
    </row>
    <row r="32" spans="1:20" x14ac:dyDescent="0.3">
      <c r="A32" s="59"/>
      <c r="B32" s="175"/>
      <c r="C32" s="174"/>
      <c r="D32" s="173"/>
      <c r="E32" s="168"/>
      <c r="F32" s="168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515"/>
      <c r="T32" s="51"/>
    </row>
  </sheetData>
  <mergeCells count="10">
    <mergeCell ref="A3:R3"/>
    <mergeCell ref="A4:R4"/>
    <mergeCell ref="A5:R5"/>
    <mergeCell ref="Q7:R7"/>
    <mergeCell ref="P8:R8"/>
    <mergeCell ref="A9:A10"/>
    <mergeCell ref="B9:B10"/>
    <mergeCell ref="C9:C10"/>
    <mergeCell ref="G9:I9"/>
    <mergeCell ref="J9:R9"/>
  </mergeCells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3"/>
  <sheetViews>
    <sheetView view="pageBreakPreview" zoomScale="90" zoomScaleNormal="100" zoomScaleSheetLayoutView="90" workbookViewId="0">
      <selection activeCell="A2" sqref="A2:S3"/>
    </sheetView>
  </sheetViews>
  <sheetFormatPr defaultRowHeight="18.75" x14ac:dyDescent="0.3"/>
  <cols>
    <col min="1" max="1" width="3.875" style="459" customWidth="1"/>
    <col min="2" max="2" width="8.625" style="1" customWidth="1"/>
    <col min="3" max="3" width="30.625" style="1" customWidth="1"/>
    <col min="4" max="4" width="9.75" style="5" customWidth="1"/>
    <col min="5" max="5" width="7.875" style="1" customWidth="1"/>
    <col min="6" max="6" width="7.875" style="6" customWidth="1"/>
    <col min="7" max="7" width="3.5" style="1" customWidth="1"/>
    <col min="8" max="8" width="4.125" style="1" customWidth="1"/>
    <col min="9" max="11" width="4.25" style="1" customWidth="1"/>
    <col min="12" max="12" width="4" style="1" customWidth="1"/>
    <col min="13" max="13" width="4.25" style="1" customWidth="1"/>
    <col min="14" max="14" width="4.375" style="1" customWidth="1"/>
    <col min="15" max="15" width="3.625" style="1" customWidth="1"/>
    <col min="16" max="16" width="3.375" style="1" customWidth="1"/>
    <col min="17" max="18" width="4" style="1" customWidth="1"/>
    <col min="19" max="19" width="14.875" style="1" customWidth="1"/>
    <col min="20" max="249" width="9" style="1"/>
    <col min="250" max="250" width="4.625" style="1" customWidth="1"/>
    <col min="251" max="251" width="20" style="1" customWidth="1"/>
    <col min="252" max="252" width="34.875" style="1" customWidth="1"/>
    <col min="253" max="253" width="10" style="1" customWidth="1"/>
    <col min="254" max="254" width="8.75" style="1" customWidth="1"/>
    <col min="255" max="255" width="10.875" style="1" customWidth="1"/>
    <col min="256" max="256" width="3.75" style="1" customWidth="1"/>
    <col min="257" max="257" width="3.625" style="1" customWidth="1"/>
    <col min="258" max="258" width="3.375" style="1" customWidth="1"/>
    <col min="259" max="259" width="3.875" style="1" customWidth="1"/>
    <col min="260" max="260" width="3.375" style="1" customWidth="1"/>
    <col min="261" max="261" width="3.625" style="1" customWidth="1"/>
    <col min="262" max="264" width="3.75" style="1" customWidth="1"/>
    <col min="265" max="265" width="3.375" style="1" customWidth="1"/>
    <col min="266" max="266" width="3.25" style="1" customWidth="1"/>
    <col min="267" max="267" width="3.875" style="1" customWidth="1"/>
    <col min="268" max="268" width="9" style="1"/>
    <col min="269" max="269" width="13.75" style="1" customWidth="1"/>
    <col min="270" max="505" width="9" style="1"/>
    <col min="506" max="506" width="4.625" style="1" customWidth="1"/>
    <col min="507" max="507" width="20" style="1" customWidth="1"/>
    <col min="508" max="508" width="34.875" style="1" customWidth="1"/>
    <col min="509" max="509" width="10" style="1" customWidth="1"/>
    <col min="510" max="510" width="8.75" style="1" customWidth="1"/>
    <col min="511" max="511" width="10.875" style="1" customWidth="1"/>
    <col min="512" max="512" width="3.75" style="1" customWidth="1"/>
    <col min="513" max="513" width="3.625" style="1" customWidth="1"/>
    <col min="514" max="514" width="3.375" style="1" customWidth="1"/>
    <col min="515" max="515" width="3.875" style="1" customWidth="1"/>
    <col min="516" max="516" width="3.375" style="1" customWidth="1"/>
    <col min="517" max="517" width="3.625" style="1" customWidth="1"/>
    <col min="518" max="520" width="3.75" style="1" customWidth="1"/>
    <col min="521" max="521" width="3.375" style="1" customWidth="1"/>
    <col min="522" max="522" width="3.25" style="1" customWidth="1"/>
    <col min="523" max="523" width="3.875" style="1" customWidth="1"/>
    <col min="524" max="524" width="9" style="1"/>
    <col min="525" max="525" width="13.75" style="1" customWidth="1"/>
    <col min="526" max="761" width="9" style="1"/>
    <col min="762" max="762" width="4.625" style="1" customWidth="1"/>
    <col min="763" max="763" width="20" style="1" customWidth="1"/>
    <col min="764" max="764" width="34.875" style="1" customWidth="1"/>
    <col min="765" max="765" width="10" style="1" customWidth="1"/>
    <col min="766" max="766" width="8.75" style="1" customWidth="1"/>
    <col min="767" max="767" width="10.875" style="1" customWidth="1"/>
    <col min="768" max="768" width="3.75" style="1" customWidth="1"/>
    <col min="769" max="769" width="3.625" style="1" customWidth="1"/>
    <col min="770" max="770" width="3.375" style="1" customWidth="1"/>
    <col min="771" max="771" width="3.875" style="1" customWidth="1"/>
    <col min="772" max="772" width="3.375" style="1" customWidth="1"/>
    <col min="773" max="773" width="3.625" style="1" customWidth="1"/>
    <col min="774" max="776" width="3.75" style="1" customWidth="1"/>
    <col min="777" max="777" width="3.375" style="1" customWidth="1"/>
    <col min="778" max="778" width="3.25" style="1" customWidth="1"/>
    <col min="779" max="779" width="3.875" style="1" customWidth="1"/>
    <col min="780" max="780" width="9" style="1"/>
    <col min="781" max="781" width="13.75" style="1" customWidth="1"/>
    <col min="782" max="1017" width="9" style="1"/>
    <col min="1018" max="1018" width="4.625" style="1" customWidth="1"/>
    <col min="1019" max="1019" width="20" style="1" customWidth="1"/>
    <col min="1020" max="1020" width="34.875" style="1" customWidth="1"/>
    <col min="1021" max="1021" width="10" style="1" customWidth="1"/>
    <col min="1022" max="1022" width="8.75" style="1" customWidth="1"/>
    <col min="1023" max="1023" width="10.875" style="1" customWidth="1"/>
    <col min="1024" max="1024" width="3.75" style="1" customWidth="1"/>
    <col min="1025" max="1025" width="3.625" style="1" customWidth="1"/>
    <col min="1026" max="1026" width="3.375" style="1" customWidth="1"/>
    <col min="1027" max="1027" width="3.875" style="1" customWidth="1"/>
    <col min="1028" max="1028" width="3.375" style="1" customWidth="1"/>
    <col min="1029" max="1029" width="3.625" style="1" customWidth="1"/>
    <col min="1030" max="1032" width="3.75" style="1" customWidth="1"/>
    <col min="1033" max="1033" width="3.375" style="1" customWidth="1"/>
    <col min="1034" max="1034" width="3.25" style="1" customWidth="1"/>
    <col min="1035" max="1035" width="3.875" style="1" customWidth="1"/>
    <col min="1036" max="1036" width="9" style="1"/>
    <col min="1037" max="1037" width="13.75" style="1" customWidth="1"/>
    <col min="1038" max="1273" width="9" style="1"/>
    <col min="1274" max="1274" width="4.625" style="1" customWidth="1"/>
    <col min="1275" max="1275" width="20" style="1" customWidth="1"/>
    <col min="1276" max="1276" width="34.875" style="1" customWidth="1"/>
    <col min="1277" max="1277" width="10" style="1" customWidth="1"/>
    <col min="1278" max="1278" width="8.75" style="1" customWidth="1"/>
    <col min="1279" max="1279" width="10.875" style="1" customWidth="1"/>
    <col min="1280" max="1280" width="3.75" style="1" customWidth="1"/>
    <col min="1281" max="1281" width="3.625" style="1" customWidth="1"/>
    <col min="1282" max="1282" width="3.375" style="1" customWidth="1"/>
    <col min="1283" max="1283" width="3.875" style="1" customWidth="1"/>
    <col min="1284" max="1284" width="3.375" style="1" customWidth="1"/>
    <col min="1285" max="1285" width="3.625" style="1" customWidth="1"/>
    <col min="1286" max="1288" width="3.75" style="1" customWidth="1"/>
    <col min="1289" max="1289" width="3.375" style="1" customWidth="1"/>
    <col min="1290" max="1290" width="3.25" style="1" customWidth="1"/>
    <col min="1291" max="1291" width="3.875" style="1" customWidth="1"/>
    <col min="1292" max="1292" width="9" style="1"/>
    <col min="1293" max="1293" width="13.75" style="1" customWidth="1"/>
    <col min="1294" max="1529" width="9" style="1"/>
    <col min="1530" max="1530" width="4.625" style="1" customWidth="1"/>
    <col min="1531" max="1531" width="20" style="1" customWidth="1"/>
    <col min="1532" max="1532" width="34.875" style="1" customWidth="1"/>
    <col min="1533" max="1533" width="10" style="1" customWidth="1"/>
    <col min="1534" max="1534" width="8.75" style="1" customWidth="1"/>
    <col min="1535" max="1535" width="10.875" style="1" customWidth="1"/>
    <col min="1536" max="1536" width="3.75" style="1" customWidth="1"/>
    <col min="1537" max="1537" width="3.625" style="1" customWidth="1"/>
    <col min="1538" max="1538" width="3.375" style="1" customWidth="1"/>
    <col min="1539" max="1539" width="3.875" style="1" customWidth="1"/>
    <col min="1540" max="1540" width="3.375" style="1" customWidth="1"/>
    <col min="1541" max="1541" width="3.625" style="1" customWidth="1"/>
    <col min="1542" max="1544" width="3.75" style="1" customWidth="1"/>
    <col min="1545" max="1545" width="3.375" style="1" customWidth="1"/>
    <col min="1546" max="1546" width="3.25" style="1" customWidth="1"/>
    <col min="1547" max="1547" width="3.875" style="1" customWidth="1"/>
    <col min="1548" max="1548" width="9" style="1"/>
    <col min="1549" max="1549" width="13.75" style="1" customWidth="1"/>
    <col min="1550" max="1785" width="9" style="1"/>
    <col min="1786" max="1786" width="4.625" style="1" customWidth="1"/>
    <col min="1787" max="1787" width="20" style="1" customWidth="1"/>
    <col min="1788" max="1788" width="34.875" style="1" customWidth="1"/>
    <col min="1789" max="1789" width="10" style="1" customWidth="1"/>
    <col min="1790" max="1790" width="8.75" style="1" customWidth="1"/>
    <col min="1791" max="1791" width="10.875" style="1" customWidth="1"/>
    <col min="1792" max="1792" width="3.75" style="1" customWidth="1"/>
    <col min="1793" max="1793" width="3.625" style="1" customWidth="1"/>
    <col min="1794" max="1794" width="3.375" style="1" customWidth="1"/>
    <col min="1795" max="1795" width="3.875" style="1" customWidth="1"/>
    <col min="1796" max="1796" width="3.375" style="1" customWidth="1"/>
    <col min="1797" max="1797" width="3.625" style="1" customWidth="1"/>
    <col min="1798" max="1800" width="3.75" style="1" customWidth="1"/>
    <col min="1801" max="1801" width="3.375" style="1" customWidth="1"/>
    <col min="1802" max="1802" width="3.25" style="1" customWidth="1"/>
    <col min="1803" max="1803" width="3.875" style="1" customWidth="1"/>
    <col min="1804" max="1804" width="9" style="1"/>
    <col min="1805" max="1805" width="13.75" style="1" customWidth="1"/>
    <col min="1806" max="2041" width="9" style="1"/>
    <col min="2042" max="2042" width="4.625" style="1" customWidth="1"/>
    <col min="2043" max="2043" width="20" style="1" customWidth="1"/>
    <col min="2044" max="2044" width="34.875" style="1" customWidth="1"/>
    <col min="2045" max="2045" width="10" style="1" customWidth="1"/>
    <col min="2046" max="2046" width="8.75" style="1" customWidth="1"/>
    <col min="2047" max="2047" width="10.875" style="1" customWidth="1"/>
    <col min="2048" max="2048" width="3.75" style="1" customWidth="1"/>
    <col min="2049" max="2049" width="3.625" style="1" customWidth="1"/>
    <col min="2050" max="2050" width="3.375" style="1" customWidth="1"/>
    <col min="2051" max="2051" width="3.875" style="1" customWidth="1"/>
    <col min="2052" max="2052" width="3.375" style="1" customWidth="1"/>
    <col min="2053" max="2053" width="3.625" style="1" customWidth="1"/>
    <col min="2054" max="2056" width="3.75" style="1" customWidth="1"/>
    <col min="2057" max="2057" width="3.375" style="1" customWidth="1"/>
    <col min="2058" max="2058" width="3.25" style="1" customWidth="1"/>
    <col min="2059" max="2059" width="3.875" style="1" customWidth="1"/>
    <col min="2060" max="2060" width="9" style="1"/>
    <col min="2061" max="2061" width="13.75" style="1" customWidth="1"/>
    <col min="2062" max="2297" width="9" style="1"/>
    <col min="2298" max="2298" width="4.625" style="1" customWidth="1"/>
    <col min="2299" max="2299" width="20" style="1" customWidth="1"/>
    <col min="2300" max="2300" width="34.875" style="1" customWidth="1"/>
    <col min="2301" max="2301" width="10" style="1" customWidth="1"/>
    <col min="2302" max="2302" width="8.75" style="1" customWidth="1"/>
    <col min="2303" max="2303" width="10.875" style="1" customWidth="1"/>
    <col min="2304" max="2304" width="3.75" style="1" customWidth="1"/>
    <col min="2305" max="2305" width="3.625" style="1" customWidth="1"/>
    <col min="2306" max="2306" width="3.375" style="1" customWidth="1"/>
    <col min="2307" max="2307" width="3.875" style="1" customWidth="1"/>
    <col min="2308" max="2308" width="3.375" style="1" customWidth="1"/>
    <col min="2309" max="2309" width="3.625" style="1" customWidth="1"/>
    <col min="2310" max="2312" width="3.75" style="1" customWidth="1"/>
    <col min="2313" max="2313" width="3.375" style="1" customWidth="1"/>
    <col min="2314" max="2314" width="3.25" style="1" customWidth="1"/>
    <col min="2315" max="2315" width="3.875" style="1" customWidth="1"/>
    <col min="2316" max="2316" width="9" style="1"/>
    <col min="2317" max="2317" width="13.75" style="1" customWidth="1"/>
    <col min="2318" max="2553" width="9" style="1"/>
    <col min="2554" max="2554" width="4.625" style="1" customWidth="1"/>
    <col min="2555" max="2555" width="20" style="1" customWidth="1"/>
    <col min="2556" max="2556" width="34.875" style="1" customWidth="1"/>
    <col min="2557" max="2557" width="10" style="1" customWidth="1"/>
    <col min="2558" max="2558" width="8.75" style="1" customWidth="1"/>
    <col min="2559" max="2559" width="10.875" style="1" customWidth="1"/>
    <col min="2560" max="2560" width="3.75" style="1" customWidth="1"/>
    <col min="2561" max="2561" width="3.625" style="1" customWidth="1"/>
    <col min="2562" max="2562" width="3.375" style="1" customWidth="1"/>
    <col min="2563" max="2563" width="3.875" style="1" customWidth="1"/>
    <col min="2564" max="2564" width="3.375" style="1" customWidth="1"/>
    <col min="2565" max="2565" width="3.625" style="1" customWidth="1"/>
    <col min="2566" max="2568" width="3.75" style="1" customWidth="1"/>
    <col min="2569" max="2569" width="3.375" style="1" customWidth="1"/>
    <col min="2570" max="2570" width="3.25" style="1" customWidth="1"/>
    <col min="2571" max="2571" width="3.875" style="1" customWidth="1"/>
    <col min="2572" max="2572" width="9" style="1"/>
    <col min="2573" max="2573" width="13.75" style="1" customWidth="1"/>
    <col min="2574" max="2809" width="9" style="1"/>
    <col min="2810" max="2810" width="4.625" style="1" customWidth="1"/>
    <col min="2811" max="2811" width="20" style="1" customWidth="1"/>
    <col min="2812" max="2812" width="34.875" style="1" customWidth="1"/>
    <col min="2813" max="2813" width="10" style="1" customWidth="1"/>
    <col min="2814" max="2814" width="8.75" style="1" customWidth="1"/>
    <col min="2815" max="2815" width="10.875" style="1" customWidth="1"/>
    <col min="2816" max="2816" width="3.75" style="1" customWidth="1"/>
    <col min="2817" max="2817" width="3.625" style="1" customWidth="1"/>
    <col min="2818" max="2818" width="3.375" style="1" customWidth="1"/>
    <col min="2819" max="2819" width="3.875" style="1" customWidth="1"/>
    <col min="2820" max="2820" width="3.375" style="1" customWidth="1"/>
    <col min="2821" max="2821" width="3.625" style="1" customWidth="1"/>
    <col min="2822" max="2824" width="3.75" style="1" customWidth="1"/>
    <col min="2825" max="2825" width="3.375" style="1" customWidth="1"/>
    <col min="2826" max="2826" width="3.25" style="1" customWidth="1"/>
    <col min="2827" max="2827" width="3.875" style="1" customWidth="1"/>
    <col min="2828" max="2828" width="9" style="1"/>
    <col min="2829" max="2829" width="13.75" style="1" customWidth="1"/>
    <col min="2830" max="3065" width="9" style="1"/>
    <col min="3066" max="3066" width="4.625" style="1" customWidth="1"/>
    <col min="3067" max="3067" width="20" style="1" customWidth="1"/>
    <col min="3068" max="3068" width="34.875" style="1" customWidth="1"/>
    <col min="3069" max="3069" width="10" style="1" customWidth="1"/>
    <col min="3070" max="3070" width="8.75" style="1" customWidth="1"/>
    <col min="3071" max="3071" width="10.875" style="1" customWidth="1"/>
    <col min="3072" max="3072" width="3.75" style="1" customWidth="1"/>
    <col min="3073" max="3073" width="3.625" style="1" customWidth="1"/>
    <col min="3074" max="3074" width="3.375" style="1" customWidth="1"/>
    <col min="3075" max="3075" width="3.875" style="1" customWidth="1"/>
    <col min="3076" max="3076" width="3.375" style="1" customWidth="1"/>
    <col min="3077" max="3077" width="3.625" style="1" customWidth="1"/>
    <col min="3078" max="3080" width="3.75" style="1" customWidth="1"/>
    <col min="3081" max="3081" width="3.375" style="1" customWidth="1"/>
    <col min="3082" max="3082" width="3.25" style="1" customWidth="1"/>
    <col min="3083" max="3083" width="3.875" style="1" customWidth="1"/>
    <col min="3084" max="3084" width="9" style="1"/>
    <col min="3085" max="3085" width="13.75" style="1" customWidth="1"/>
    <col min="3086" max="3321" width="9" style="1"/>
    <col min="3322" max="3322" width="4.625" style="1" customWidth="1"/>
    <col min="3323" max="3323" width="20" style="1" customWidth="1"/>
    <col min="3324" max="3324" width="34.875" style="1" customWidth="1"/>
    <col min="3325" max="3325" width="10" style="1" customWidth="1"/>
    <col min="3326" max="3326" width="8.75" style="1" customWidth="1"/>
    <col min="3327" max="3327" width="10.875" style="1" customWidth="1"/>
    <col min="3328" max="3328" width="3.75" style="1" customWidth="1"/>
    <col min="3329" max="3329" width="3.625" style="1" customWidth="1"/>
    <col min="3330" max="3330" width="3.375" style="1" customWidth="1"/>
    <col min="3331" max="3331" width="3.875" style="1" customWidth="1"/>
    <col min="3332" max="3332" width="3.375" style="1" customWidth="1"/>
    <col min="3333" max="3333" width="3.625" style="1" customWidth="1"/>
    <col min="3334" max="3336" width="3.75" style="1" customWidth="1"/>
    <col min="3337" max="3337" width="3.375" style="1" customWidth="1"/>
    <col min="3338" max="3338" width="3.25" style="1" customWidth="1"/>
    <col min="3339" max="3339" width="3.875" style="1" customWidth="1"/>
    <col min="3340" max="3340" width="9" style="1"/>
    <col min="3341" max="3341" width="13.75" style="1" customWidth="1"/>
    <col min="3342" max="3577" width="9" style="1"/>
    <col min="3578" max="3578" width="4.625" style="1" customWidth="1"/>
    <col min="3579" max="3579" width="20" style="1" customWidth="1"/>
    <col min="3580" max="3580" width="34.875" style="1" customWidth="1"/>
    <col min="3581" max="3581" width="10" style="1" customWidth="1"/>
    <col min="3582" max="3582" width="8.75" style="1" customWidth="1"/>
    <col min="3583" max="3583" width="10.875" style="1" customWidth="1"/>
    <col min="3584" max="3584" width="3.75" style="1" customWidth="1"/>
    <col min="3585" max="3585" width="3.625" style="1" customWidth="1"/>
    <col min="3586" max="3586" width="3.375" style="1" customWidth="1"/>
    <col min="3587" max="3587" width="3.875" style="1" customWidth="1"/>
    <col min="3588" max="3588" width="3.375" style="1" customWidth="1"/>
    <col min="3589" max="3589" width="3.625" style="1" customWidth="1"/>
    <col min="3590" max="3592" width="3.75" style="1" customWidth="1"/>
    <col min="3593" max="3593" width="3.375" style="1" customWidth="1"/>
    <col min="3594" max="3594" width="3.25" style="1" customWidth="1"/>
    <col min="3595" max="3595" width="3.875" style="1" customWidth="1"/>
    <col min="3596" max="3596" width="9" style="1"/>
    <col min="3597" max="3597" width="13.75" style="1" customWidth="1"/>
    <col min="3598" max="3833" width="9" style="1"/>
    <col min="3834" max="3834" width="4.625" style="1" customWidth="1"/>
    <col min="3835" max="3835" width="20" style="1" customWidth="1"/>
    <col min="3836" max="3836" width="34.875" style="1" customWidth="1"/>
    <col min="3837" max="3837" width="10" style="1" customWidth="1"/>
    <col min="3838" max="3838" width="8.75" style="1" customWidth="1"/>
    <col min="3839" max="3839" width="10.875" style="1" customWidth="1"/>
    <col min="3840" max="3840" width="3.75" style="1" customWidth="1"/>
    <col min="3841" max="3841" width="3.625" style="1" customWidth="1"/>
    <col min="3842" max="3842" width="3.375" style="1" customWidth="1"/>
    <col min="3843" max="3843" width="3.875" style="1" customWidth="1"/>
    <col min="3844" max="3844" width="3.375" style="1" customWidth="1"/>
    <col min="3845" max="3845" width="3.625" style="1" customWidth="1"/>
    <col min="3846" max="3848" width="3.75" style="1" customWidth="1"/>
    <col min="3849" max="3849" width="3.375" style="1" customWidth="1"/>
    <col min="3850" max="3850" width="3.25" style="1" customWidth="1"/>
    <col min="3851" max="3851" width="3.875" style="1" customWidth="1"/>
    <col min="3852" max="3852" width="9" style="1"/>
    <col min="3853" max="3853" width="13.75" style="1" customWidth="1"/>
    <col min="3854" max="4089" width="9" style="1"/>
    <col min="4090" max="4090" width="4.625" style="1" customWidth="1"/>
    <col min="4091" max="4091" width="20" style="1" customWidth="1"/>
    <col min="4092" max="4092" width="34.875" style="1" customWidth="1"/>
    <col min="4093" max="4093" width="10" style="1" customWidth="1"/>
    <col min="4094" max="4094" width="8.75" style="1" customWidth="1"/>
    <col min="4095" max="4095" width="10.875" style="1" customWidth="1"/>
    <col min="4096" max="4096" width="3.75" style="1" customWidth="1"/>
    <col min="4097" max="4097" width="3.625" style="1" customWidth="1"/>
    <col min="4098" max="4098" width="3.375" style="1" customWidth="1"/>
    <col min="4099" max="4099" width="3.875" style="1" customWidth="1"/>
    <col min="4100" max="4100" width="3.375" style="1" customWidth="1"/>
    <col min="4101" max="4101" width="3.625" style="1" customWidth="1"/>
    <col min="4102" max="4104" width="3.75" style="1" customWidth="1"/>
    <col min="4105" max="4105" width="3.375" style="1" customWidth="1"/>
    <col min="4106" max="4106" width="3.25" style="1" customWidth="1"/>
    <col min="4107" max="4107" width="3.875" style="1" customWidth="1"/>
    <col min="4108" max="4108" width="9" style="1"/>
    <col min="4109" max="4109" width="13.75" style="1" customWidth="1"/>
    <col min="4110" max="4345" width="9" style="1"/>
    <col min="4346" max="4346" width="4.625" style="1" customWidth="1"/>
    <col min="4347" max="4347" width="20" style="1" customWidth="1"/>
    <col min="4348" max="4348" width="34.875" style="1" customWidth="1"/>
    <col min="4349" max="4349" width="10" style="1" customWidth="1"/>
    <col min="4350" max="4350" width="8.75" style="1" customWidth="1"/>
    <col min="4351" max="4351" width="10.875" style="1" customWidth="1"/>
    <col min="4352" max="4352" width="3.75" style="1" customWidth="1"/>
    <col min="4353" max="4353" width="3.625" style="1" customWidth="1"/>
    <col min="4354" max="4354" width="3.375" style="1" customWidth="1"/>
    <col min="4355" max="4355" width="3.875" style="1" customWidth="1"/>
    <col min="4356" max="4356" width="3.375" style="1" customWidth="1"/>
    <col min="4357" max="4357" width="3.625" style="1" customWidth="1"/>
    <col min="4358" max="4360" width="3.75" style="1" customWidth="1"/>
    <col min="4361" max="4361" width="3.375" style="1" customWidth="1"/>
    <col min="4362" max="4362" width="3.25" style="1" customWidth="1"/>
    <col min="4363" max="4363" width="3.875" style="1" customWidth="1"/>
    <col min="4364" max="4364" width="9" style="1"/>
    <col min="4365" max="4365" width="13.75" style="1" customWidth="1"/>
    <col min="4366" max="4601" width="9" style="1"/>
    <col min="4602" max="4602" width="4.625" style="1" customWidth="1"/>
    <col min="4603" max="4603" width="20" style="1" customWidth="1"/>
    <col min="4604" max="4604" width="34.875" style="1" customWidth="1"/>
    <col min="4605" max="4605" width="10" style="1" customWidth="1"/>
    <col min="4606" max="4606" width="8.75" style="1" customWidth="1"/>
    <col min="4607" max="4607" width="10.875" style="1" customWidth="1"/>
    <col min="4608" max="4608" width="3.75" style="1" customWidth="1"/>
    <col min="4609" max="4609" width="3.625" style="1" customWidth="1"/>
    <col min="4610" max="4610" width="3.375" style="1" customWidth="1"/>
    <col min="4611" max="4611" width="3.875" style="1" customWidth="1"/>
    <col min="4612" max="4612" width="3.375" style="1" customWidth="1"/>
    <col min="4613" max="4613" width="3.625" style="1" customWidth="1"/>
    <col min="4614" max="4616" width="3.75" style="1" customWidth="1"/>
    <col min="4617" max="4617" width="3.375" style="1" customWidth="1"/>
    <col min="4618" max="4618" width="3.25" style="1" customWidth="1"/>
    <col min="4619" max="4619" width="3.875" style="1" customWidth="1"/>
    <col min="4620" max="4620" width="9" style="1"/>
    <col min="4621" max="4621" width="13.75" style="1" customWidth="1"/>
    <col min="4622" max="4857" width="9" style="1"/>
    <col min="4858" max="4858" width="4.625" style="1" customWidth="1"/>
    <col min="4859" max="4859" width="20" style="1" customWidth="1"/>
    <col min="4860" max="4860" width="34.875" style="1" customWidth="1"/>
    <col min="4861" max="4861" width="10" style="1" customWidth="1"/>
    <col min="4862" max="4862" width="8.75" style="1" customWidth="1"/>
    <col min="4863" max="4863" width="10.875" style="1" customWidth="1"/>
    <col min="4864" max="4864" width="3.75" style="1" customWidth="1"/>
    <col min="4865" max="4865" width="3.625" style="1" customWidth="1"/>
    <col min="4866" max="4866" width="3.375" style="1" customWidth="1"/>
    <col min="4867" max="4867" width="3.875" style="1" customWidth="1"/>
    <col min="4868" max="4868" width="3.375" style="1" customWidth="1"/>
    <col min="4869" max="4869" width="3.625" style="1" customWidth="1"/>
    <col min="4870" max="4872" width="3.75" style="1" customWidth="1"/>
    <col min="4873" max="4873" width="3.375" style="1" customWidth="1"/>
    <col min="4874" max="4874" width="3.25" style="1" customWidth="1"/>
    <col min="4875" max="4875" width="3.875" style="1" customWidth="1"/>
    <col min="4876" max="4876" width="9" style="1"/>
    <col min="4877" max="4877" width="13.75" style="1" customWidth="1"/>
    <col min="4878" max="5113" width="9" style="1"/>
    <col min="5114" max="5114" width="4.625" style="1" customWidth="1"/>
    <col min="5115" max="5115" width="20" style="1" customWidth="1"/>
    <col min="5116" max="5116" width="34.875" style="1" customWidth="1"/>
    <col min="5117" max="5117" width="10" style="1" customWidth="1"/>
    <col min="5118" max="5118" width="8.75" style="1" customWidth="1"/>
    <col min="5119" max="5119" width="10.875" style="1" customWidth="1"/>
    <col min="5120" max="5120" width="3.75" style="1" customWidth="1"/>
    <col min="5121" max="5121" width="3.625" style="1" customWidth="1"/>
    <col min="5122" max="5122" width="3.375" style="1" customWidth="1"/>
    <col min="5123" max="5123" width="3.875" style="1" customWidth="1"/>
    <col min="5124" max="5124" width="3.375" style="1" customWidth="1"/>
    <col min="5125" max="5125" width="3.625" style="1" customWidth="1"/>
    <col min="5126" max="5128" width="3.75" style="1" customWidth="1"/>
    <col min="5129" max="5129" width="3.375" style="1" customWidth="1"/>
    <col min="5130" max="5130" width="3.25" style="1" customWidth="1"/>
    <col min="5131" max="5131" width="3.875" style="1" customWidth="1"/>
    <col min="5132" max="5132" width="9" style="1"/>
    <col min="5133" max="5133" width="13.75" style="1" customWidth="1"/>
    <col min="5134" max="5369" width="9" style="1"/>
    <col min="5370" max="5370" width="4.625" style="1" customWidth="1"/>
    <col min="5371" max="5371" width="20" style="1" customWidth="1"/>
    <col min="5372" max="5372" width="34.875" style="1" customWidth="1"/>
    <col min="5373" max="5373" width="10" style="1" customWidth="1"/>
    <col min="5374" max="5374" width="8.75" style="1" customWidth="1"/>
    <col min="5375" max="5375" width="10.875" style="1" customWidth="1"/>
    <col min="5376" max="5376" width="3.75" style="1" customWidth="1"/>
    <col min="5377" max="5377" width="3.625" style="1" customWidth="1"/>
    <col min="5378" max="5378" width="3.375" style="1" customWidth="1"/>
    <col min="5379" max="5379" width="3.875" style="1" customWidth="1"/>
    <col min="5380" max="5380" width="3.375" style="1" customWidth="1"/>
    <col min="5381" max="5381" width="3.625" style="1" customWidth="1"/>
    <col min="5382" max="5384" width="3.75" style="1" customWidth="1"/>
    <col min="5385" max="5385" width="3.375" style="1" customWidth="1"/>
    <col min="5386" max="5386" width="3.25" style="1" customWidth="1"/>
    <col min="5387" max="5387" width="3.875" style="1" customWidth="1"/>
    <col min="5388" max="5388" width="9" style="1"/>
    <col min="5389" max="5389" width="13.75" style="1" customWidth="1"/>
    <col min="5390" max="5625" width="9" style="1"/>
    <col min="5626" max="5626" width="4.625" style="1" customWidth="1"/>
    <col min="5627" max="5627" width="20" style="1" customWidth="1"/>
    <col min="5628" max="5628" width="34.875" style="1" customWidth="1"/>
    <col min="5629" max="5629" width="10" style="1" customWidth="1"/>
    <col min="5630" max="5630" width="8.75" style="1" customWidth="1"/>
    <col min="5631" max="5631" width="10.875" style="1" customWidth="1"/>
    <col min="5632" max="5632" width="3.75" style="1" customWidth="1"/>
    <col min="5633" max="5633" width="3.625" style="1" customWidth="1"/>
    <col min="5634" max="5634" width="3.375" style="1" customWidth="1"/>
    <col min="5635" max="5635" width="3.875" style="1" customWidth="1"/>
    <col min="5636" max="5636" width="3.375" style="1" customWidth="1"/>
    <col min="5637" max="5637" width="3.625" style="1" customWidth="1"/>
    <col min="5638" max="5640" width="3.75" style="1" customWidth="1"/>
    <col min="5641" max="5641" width="3.375" style="1" customWidth="1"/>
    <col min="5642" max="5642" width="3.25" style="1" customWidth="1"/>
    <col min="5643" max="5643" width="3.875" style="1" customWidth="1"/>
    <col min="5644" max="5644" width="9" style="1"/>
    <col min="5645" max="5645" width="13.75" style="1" customWidth="1"/>
    <col min="5646" max="5881" width="9" style="1"/>
    <col min="5882" max="5882" width="4.625" style="1" customWidth="1"/>
    <col min="5883" max="5883" width="20" style="1" customWidth="1"/>
    <col min="5884" max="5884" width="34.875" style="1" customWidth="1"/>
    <col min="5885" max="5885" width="10" style="1" customWidth="1"/>
    <col min="5886" max="5886" width="8.75" style="1" customWidth="1"/>
    <col min="5887" max="5887" width="10.875" style="1" customWidth="1"/>
    <col min="5888" max="5888" width="3.75" style="1" customWidth="1"/>
    <col min="5889" max="5889" width="3.625" style="1" customWidth="1"/>
    <col min="5890" max="5890" width="3.375" style="1" customWidth="1"/>
    <col min="5891" max="5891" width="3.875" style="1" customWidth="1"/>
    <col min="5892" max="5892" width="3.375" style="1" customWidth="1"/>
    <col min="5893" max="5893" width="3.625" style="1" customWidth="1"/>
    <col min="5894" max="5896" width="3.75" style="1" customWidth="1"/>
    <col min="5897" max="5897" width="3.375" style="1" customWidth="1"/>
    <col min="5898" max="5898" width="3.25" style="1" customWidth="1"/>
    <col min="5899" max="5899" width="3.875" style="1" customWidth="1"/>
    <col min="5900" max="5900" width="9" style="1"/>
    <col min="5901" max="5901" width="13.75" style="1" customWidth="1"/>
    <col min="5902" max="6137" width="9" style="1"/>
    <col min="6138" max="6138" width="4.625" style="1" customWidth="1"/>
    <col min="6139" max="6139" width="20" style="1" customWidth="1"/>
    <col min="6140" max="6140" width="34.875" style="1" customWidth="1"/>
    <col min="6141" max="6141" width="10" style="1" customWidth="1"/>
    <col min="6142" max="6142" width="8.75" style="1" customWidth="1"/>
    <col min="6143" max="6143" width="10.875" style="1" customWidth="1"/>
    <col min="6144" max="6144" width="3.75" style="1" customWidth="1"/>
    <col min="6145" max="6145" width="3.625" style="1" customWidth="1"/>
    <col min="6146" max="6146" width="3.375" style="1" customWidth="1"/>
    <col min="6147" max="6147" width="3.875" style="1" customWidth="1"/>
    <col min="6148" max="6148" width="3.375" style="1" customWidth="1"/>
    <col min="6149" max="6149" width="3.625" style="1" customWidth="1"/>
    <col min="6150" max="6152" width="3.75" style="1" customWidth="1"/>
    <col min="6153" max="6153" width="3.375" style="1" customWidth="1"/>
    <col min="6154" max="6154" width="3.25" style="1" customWidth="1"/>
    <col min="6155" max="6155" width="3.875" style="1" customWidth="1"/>
    <col min="6156" max="6156" width="9" style="1"/>
    <col min="6157" max="6157" width="13.75" style="1" customWidth="1"/>
    <col min="6158" max="6393" width="9" style="1"/>
    <col min="6394" max="6394" width="4.625" style="1" customWidth="1"/>
    <col min="6395" max="6395" width="20" style="1" customWidth="1"/>
    <col min="6396" max="6396" width="34.875" style="1" customWidth="1"/>
    <col min="6397" max="6397" width="10" style="1" customWidth="1"/>
    <col min="6398" max="6398" width="8.75" style="1" customWidth="1"/>
    <col min="6399" max="6399" width="10.875" style="1" customWidth="1"/>
    <col min="6400" max="6400" width="3.75" style="1" customWidth="1"/>
    <col min="6401" max="6401" width="3.625" style="1" customWidth="1"/>
    <col min="6402" max="6402" width="3.375" style="1" customWidth="1"/>
    <col min="6403" max="6403" width="3.875" style="1" customWidth="1"/>
    <col min="6404" max="6404" width="3.375" style="1" customWidth="1"/>
    <col min="6405" max="6405" width="3.625" style="1" customWidth="1"/>
    <col min="6406" max="6408" width="3.75" style="1" customWidth="1"/>
    <col min="6409" max="6409" width="3.375" style="1" customWidth="1"/>
    <col min="6410" max="6410" width="3.25" style="1" customWidth="1"/>
    <col min="6411" max="6411" width="3.875" style="1" customWidth="1"/>
    <col min="6412" max="6412" width="9" style="1"/>
    <col min="6413" max="6413" width="13.75" style="1" customWidth="1"/>
    <col min="6414" max="6649" width="9" style="1"/>
    <col min="6650" max="6650" width="4.625" style="1" customWidth="1"/>
    <col min="6651" max="6651" width="20" style="1" customWidth="1"/>
    <col min="6652" max="6652" width="34.875" style="1" customWidth="1"/>
    <col min="6653" max="6653" width="10" style="1" customWidth="1"/>
    <col min="6654" max="6654" width="8.75" style="1" customWidth="1"/>
    <col min="6655" max="6655" width="10.875" style="1" customWidth="1"/>
    <col min="6656" max="6656" width="3.75" style="1" customWidth="1"/>
    <col min="6657" max="6657" width="3.625" style="1" customWidth="1"/>
    <col min="6658" max="6658" width="3.375" style="1" customWidth="1"/>
    <col min="6659" max="6659" width="3.875" style="1" customWidth="1"/>
    <col min="6660" max="6660" width="3.375" style="1" customWidth="1"/>
    <col min="6661" max="6661" width="3.625" style="1" customWidth="1"/>
    <col min="6662" max="6664" width="3.75" style="1" customWidth="1"/>
    <col min="6665" max="6665" width="3.375" style="1" customWidth="1"/>
    <col min="6666" max="6666" width="3.25" style="1" customWidth="1"/>
    <col min="6667" max="6667" width="3.875" style="1" customWidth="1"/>
    <col min="6668" max="6668" width="9" style="1"/>
    <col min="6669" max="6669" width="13.75" style="1" customWidth="1"/>
    <col min="6670" max="6905" width="9" style="1"/>
    <col min="6906" max="6906" width="4.625" style="1" customWidth="1"/>
    <col min="6907" max="6907" width="20" style="1" customWidth="1"/>
    <col min="6908" max="6908" width="34.875" style="1" customWidth="1"/>
    <col min="6909" max="6909" width="10" style="1" customWidth="1"/>
    <col min="6910" max="6910" width="8.75" style="1" customWidth="1"/>
    <col min="6911" max="6911" width="10.875" style="1" customWidth="1"/>
    <col min="6912" max="6912" width="3.75" style="1" customWidth="1"/>
    <col min="6913" max="6913" width="3.625" style="1" customWidth="1"/>
    <col min="6914" max="6914" width="3.375" style="1" customWidth="1"/>
    <col min="6915" max="6915" width="3.875" style="1" customWidth="1"/>
    <col min="6916" max="6916" width="3.375" style="1" customWidth="1"/>
    <col min="6917" max="6917" width="3.625" style="1" customWidth="1"/>
    <col min="6918" max="6920" width="3.75" style="1" customWidth="1"/>
    <col min="6921" max="6921" width="3.375" style="1" customWidth="1"/>
    <col min="6922" max="6922" width="3.25" style="1" customWidth="1"/>
    <col min="6923" max="6923" width="3.875" style="1" customWidth="1"/>
    <col min="6924" max="6924" width="9" style="1"/>
    <col min="6925" max="6925" width="13.75" style="1" customWidth="1"/>
    <col min="6926" max="7161" width="9" style="1"/>
    <col min="7162" max="7162" width="4.625" style="1" customWidth="1"/>
    <col min="7163" max="7163" width="20" style="1" customWidth="1"/>
    <col min="7164" max="7164" width="34.875" style="1" customWidth="1"/>
    <col min="7165" max="7165" width="10" style="1" customWidth="1"/>
    <col min="7166" max="7166" width="8.75" style="1" customWidth="1"/>
    <col min="7167" max="7167" width="10.875" style="1" customWidth="1"/>
    <col min="7168" max="7168" width="3.75" style="1" customWidth="1"/>
    <col min="7169" max="7169" width="3.625" style="1" customWidth="1"/>
    <col min="7170" max="7170" width="3.375" style="1" customWidth="1"/>
    <col min="7171" max="7171" width="3.875" style="1" customWidth="1"/>
    <col min="7172" max="7172" width="3.375" style="1" customWidth="1"/>
    <col min="7173" max="7173" width="3.625" style="1" customWidth="1"/>
    <col min="7174" max="7176" width="3.75" style="1" customWidth="1"/>
    <col min="7177" max="7177" width="3.375" style="1" customWidth="1"/>
    <col min="7178" max="7178" width="3.25" style="1" customWidth="1"/>
    <col min="7179" max="7179" width="3.875" style="1" customWidth="1"/>
    <col min="7180" max="7180" width="9" style="1"/>
    <col min="7181" max="7181" width="13.75" style="1" customWidth="1"/>
    <col min="7182" max="7417" width="9" style="1"/>
    <col min="7418" max="7418" width="4.625" style="1" customWidth="1"/>
    <col min="7419" max="7419" width="20" style="1" customWidth="1"/>
    <col min="7420" max="7420" width="34.875" style="1" customWidth="1"/>
    <col min="7421" max="7421" width="10" style="1" customWidth="1"/>
    <col min="7422" max="7422" width="8.75" style="1" customWidth="1"/>
    <col min="7423" max="7423" width="10.875" style="1" customWidth="1"/>
    <col min="7424" max="7424" width="3.75" style="1" customWidth="1"/>
    <col min="7425" max="7425" width="3.625" style="1" customWidth="1"/>
    <col min="7426" max="7426" width="3.375" style="1" customWidth="1"/>
    <col min="7427" max="7427" width="3.875" style="1" customWidth="1"/>
    <col min="7428" max="7428" width="3.375" style="1" customWidth="1"/>
    <col min="7429" max="7429" width="3.625" style="1" customWidth="1"/>
    <col min="7430" max="7432" width="3.75" style="1" customWidth="1"/>
    <col min="7433" max="7433" width="3.375" style="1" customWidth="1"/>
    <col min="7434" max="7434" width="3.25" style="1" customWidth="1"/>
    <col min="7435" max="7435" width="3.875" style="1" customWidth="1"/>
    <col min="7436" max="7436" width="9" style="1"/>
    <col min="7437" max="7437" width="13.75" style="1" customWidth="1"/>
    <col min="7438" max="7673" width="9" style="1"/>
    <col min="7674" max="7674" width="4.625" style="1" customWidth="1"/>
    <col min="7675" max="7675" width="20" style="1" customWidth="1"/>
    <col min="7676" max="7676" width="34.875" style="1" customWidth="1"/>
    <col min="7677" max="7677" width="10" style="1" customWidth="1"/>
    <col min="7678" max="7678" width="8.75" style="1" customWidth="1"/>
    <col min="7679" max="7679" width="10.875" style="1" customWidth="1"/>
    <col min="7680" max="7680" width="3.75" style="1" customWidth="1"/>
    <col min="7681" max="7681" width="3.625" style="1" customWidth="1"/>
    <col min="7682" max="7682" width="3.375" style="1" customWidth="1"/>
    <col min="7683" max="7683" width="3.875" style="1" customWidth="1"/>
    <col min="7684" max="7684" width="3.375" style="1" customWidth="1"/>
    <col min="7685" max="7685" width="3.625" style="1" customWidth="1"/>
    <col min="7686" max="7688" width="3.75" style="1" customWidth="1"/>
    <col min="7689" max="7689" width="3.375" style="1" customWidth="1"/>
    <col min="7690" max="7690" width="3.25" style="1" customWidth="1"/>
    <col min="7691" max="7691" width="3.875" style="1" customWidth="1"/>
    <col min="7692" max="7692" width="9" style="1"/>
    <col min="7693" max="7693" width="13.75" style="1" customWidth="1"/>
    <col min="7694" max="7929" width="9" style="1"/>
    <col min="7930" max="7930" width="4.625" style="1" customWidth="1"/>
    <col min="7931" max="7931" width="20" style="1" customWidth="1"/>
    <col min="7932" max="7932" width="34.875" style="1" customWidth="1"/>
    <col min="7933" max="7933" width="10" style="1" customWidth="1"/>
    <col min="7934" max="7934" width="8.75" style="1" customWidth="1"/>
    <col min="7935" max="7935" width="10.875" style="1" customWidth="1"/>
    <col min="7936" max="7936" width="3.75" style="1" customWidth="1"/>
    <col min="7937" max="7937" width="3.625" style="1" customWidth="1"/>
    <col min="7938" max="7938" width="3.375" style="1" customWidth="1"/>
    <col min="7939" max="7939" width="3.875" style="1" customWidth="1"/>
    <col min="7940" max="7940" width="3.375" style="1" customWidth="1"/>
    <col min="7941" max="7941" width="3.625" style="1" customWidth="1"/>
    <col min="7942" max="7944" width="3.75" style="1" customWidth="1"/>
    <col min="7945" max="7945" width="3.375" style="1" customWidth="1"/>
    <col min="7946" max="7946" width="3.25" style="1" customWidth="1"/>
    <col min="7947" max="7947" width="3.875" style="1" customWidth="1"/>
    <col min="7948" max="7948" width="9" style="1"/>
    <col min="7949" max="7949" width="13.75" style="1" customWidth="1"/>
    <col min="7950" max="8185" width="9" style="1"/>
    <col min="8186" max="8186" width="4.625" style="1" customWidth="1"/>
    <col min="8187" max="8187" width="20" style="1" customWidth="1"/>
    <col min="8188" max="8188" width="34.875" style="1" customWidth="1"/>
    <col min="8189" max="8189" width="10" style="1" customWidth="1"/>
    <col min="8190" max="8190" width="8.75" style="1" customWidth="1"/>
    <col min="8191" max="8191" width="10.875" style="1" customWidth="1"/>
    <col min="8192" max="8192" width="3.75" style="1" customWidth="1"/>
    <col min="8193" max="8193" width="3.625" style="1" customWidth="1"/>
    <col min="8194" max="8194" width="3.375" style="1" customWidth="1"/>
    <col min="8195" max="8195" width="3.875" style="1" customWidth="1"/>
    <col min="8196" max="8196" width="3.375" style="1" customWidth="1"/>
    <col min="8197" max="8197" width="3.625" style="1" customWidth="1"/>
    <col min="8198" max="8200" width="3.75" style="1" customWidth="1"/>
    <col min="8201" max="8201" width="3.375" style="1" customWidth="1"/>
    <col min="8202" max="8202" width="3.25" style="1" customWidth="1"/>
    <col min="8203" max="8203" width="3.875" style="1" customWidth="1"/>
    <col min="8204" max="8204" width="9" style="1"/>
    <col min="8205" max="8205" width="13.75" style="1" customWidth="1"/>
    <col min="8206" max="8441" width="9" style="1"/>
    <col min="8442" max="8442" width="4.625" style="1" customWidth="1"/>
    <col min="8443" max="8443" width="20" style="1" customWidth="1"/>
    <col min="8444" max="8444" width="34.875" style="1" customWidth="1"/>
    <col min="8445" max="8445" width="10" style="1" customWidth="1"/>
    <col min="8446" max="8446" width="8.75" style="1" customWidth="1"/>
    <col min="8447" max="8447" width="10.875" style="1" customWidth="1"/>
    <col min="8448" max="8448" width="3.75" style="1" customWidth="1"/>
    <col min="8449" max="8449" width="3.625" style="1" customWidth="1"/>
    <col min="8450" max="8450" width="3.375" style="1" customWidth="1"/>
    <col min="8451" max="8451" width="3.875" style="1" customWidth="1"/>
    <col min="8452" max="8452" width="3.375" style="1" customWidth="1"/>
    <col min="8453" max="8453" width="3.625" style="1" customWidth="1"/>
    <col min="8454" max="8456" width="3.75" style="1" customWidth="1"/>
    <col min="8457" max="8457" width="3.375" style="1" customWidth="1"/>
    <col min="8458" max="8458" width="3.25" style="1" customWidth="1"/>
    <col min="8459" max="8459" width="3.875" style="1" customWidth="1"/>
    <col min="8460" max="8460" width="9" style="1"/>
    <col min="8461" max="8461" width="13.75" style="1" customWidth="1"/>
    <col min="8462" max="8697" width="9" style="1"/>
    <col min="8698" max="8698" width="4.625" style="1" customWidth="1"/>
    <col min="8699" max="8699" width="20" style="1" customWidth="1"/>
    <col min="8700" max="8700" width="34.875" style="1" customWidth="1"/>
    <col min="8701" max="8701" width="10" style="1" customWidth="1"/>
    <col min="8702" max="8702" width="8.75" style="1" customWidth="1"/>
    <col min="8703" max="8703" width="10.875" style="1" customWidth="1"/>
    <col min="8704" max="8704" width="3.75" style="1" customWidth="1"/>
    <col min="8705" max="8705" width="3.625" style="1" customWidth="1"/>
    <col min="8706" max="8706" width="3.375" style="1" customWidth="1"/>
    <col min="8707" max="8707" width="3.875" style="1" customWidth="1"/>
    <col min="8708" max="8708" width="3.375" style="1" customWidth="1"/>
    <col min="8709" max="8709" width="3.625" style="1" customWidth="1"/>
    <col min="8710" max="8712" width="3.75" style="1" customWidth="1"/>
    <col min="8713" max="8713" width="3.375" style="1" customWidth="1"/>
    <col min="8714" max="8714" width="3.25" style="1" customWidth="1"/>
    <col min="8715" max="8715" width="3.875" style="1" customWidth="1"/>
    <col min="8716" max="8716" width="9" style="1"/>
    <col min="8717" max="8717" width="13.75" style="1" customWidth="1"/>
    <col min="8718" max="8953" width="9" style="1"/>
    <col min="8954" max="8954" width="4.625" style="1" customWidth="1"/>
    <col min="8955" max="8955" width="20" style="1" customWidth="1"/>
    <col min="8956" max="8956" width="34.875" style="1" customWidth="1"/>
    <col min="8957" max="8957" width="10" style="1" customWidth="1"/>
    <col min="8958" max="8958" width="8.75" style="1" customWidth="1"/>
    <col min="8959" max="8959" width="10.875" style="1" customWidth="1"/>
    <col min="8960" max="8960" width="3.75" style="1" customWidth="1"/>
    <col min="8961" max="8961" width="3.625" style="1" customWidth="1"/>
    <col min="8962" max="8962" width="3.375" style="1" customWidth="1"/>
    <col min="8963" max="8963" width="3.875" style="1" customWidth="1"/>
    <col min="8964" max="8964" width="3.375" style="1" customWidth="1"/>
    <col min="8965" max="8965" width="3.625" style="1" customWidth="1"/>
    <col min="8966" max="8968" width="3.75" style="1" customWidth="1"/>
    <col min="8969" max="8969" width="3.375" style="1" customWidth="1"/>
    <col min="8970" max="8970" width="3.25" style="1" customWidth="1"/>
    <col min="8971" max="8971" width="3.875" style="1" customWidth="1"/>
    <col min="8972" max="8972" width="9" style="1"/>
    <col min="8973" max="8973" width="13.75" style="1" customWidth="1"/>
    <col min="8974" max="9209" width="9" style="1"/>
    <col min="9210" max="9210" width="4.625" style="1" customWidth="1"/>
    <col min="9211" max="9211" width="20" style="1" customWidth="1"/>
    <col min="9212" max="9212" width="34.875" style="1" customWidth="1"/>
    <col min="9213" max="9213" width="10" style="1" customWidth="1"/>
    <col min="9214" max="9214" width="8.75" style="1" customWidth="1"/>
    <col min="9215" max="9215" width="10.875" style="1" customWidth="1"/>
    <col min="9216" max="9216" width="3.75" style="1" customWidth="1"/>
    <col min="9217" max="9217" width="3.625" style="1" customWidth="1"/>
    <col min="9218" max="9218" width="3.375" style="1" customWidth="1"/>
    <col min="9219" max="9219" width="3.875" style="1" customWidth="1"/>
    <col min="9220" max="9220" width="3.375" style="1" customWidth="1"/>
    <col min="9221" max="9221" width="3.625" style="1" customWidth="1"/>
    <col min="9222" max="9224" width="3.75" style="1" customWidth="1"/>
    <col min="9225" max="9225" width="3.375" style="1" customWidth="1"/>
    <col min="9226" max="9226" width="3.25" style="1" customWidth="1"/>
    <col min="9227" max="9227" width="3.875" style="1" customWidth="1"/>
    <col min="9228" max="9228" width="9" style="1"/>
    <col min="9229" max="9229" width="13.75" style="1" customWidth="1"/>
    <col min="9230" max="9465" width="9" style="1"/>
    <col min="9466" max="9466" width="4.625" style="1" customWidth="1"/>
    <col min="9467" max="9467" width="20" style="1" customWidth="1"/>
    <col min="9468" max="9468" width="34.875" style="1" customWidth="1"/>
    <col min="9469" max="9469" width="10" style="1" customWidth="1"/>
    <col min="9470" max="9470" width="8.75" style="1" customWidth="1"/>
    <col min="9471" max="9471" width="10.875" style="1" customWidth="1"/>
    <col min="9472" max="9472" width="3.75" style="1" customWidth="1"/>
    <col min="9473" max="9473" width="3.625" style="1" customWidth="1"/>
    <col min="9474" max="9474" width="3.375" style="1" customWidth="1"/>
    <col min="9475" max="9475" width="3.875" style="1" customWidth="1"/>
    <col min="9476" max="9476" width="3.375" style="1" customWidth="1"/>
    <col min="9477" max="9477" width="3.625" style="1" customWidth="1"/>
    <col min="9478" max="9480" width="3.75" style="1" customWidth="1"/>
    <col min="9481" max="9481" width="3.375" style="1" customWidth="1"/>
    <col min="9482" max="9482" width="3.25" style="1" customWidth="1"/>
    <col min="9483" max="9483" width="3.875" style="1" customWidth="1"/>
    <col min="9484" max="9484" width="9" style="1"/>
    <col min="9485" max="9485" width="13.75" style="1" customWidth="1"/>
    <col min="9486" max="9721" width="9" style="1"/>
    <col min="9722" max="9722" width="4.625" style="1" customWidth="1"/>
    <col min="9723" max="9723" width="20" style="1" customWidth="1"/>
    <col min="9724" max="9724" width="34.875" style="1" customWidth="1"/>
    <col min="9725" max="9725" width="10" style="1" customWidth="1"/>
    <col min="9726" max="9726" width="8.75" style="1" customWidth="1"/>
    <col min="9727" max="9727" width="10.875" style="1" customWidth="1"/>
    <col min="9728" max="9728" width="3.75" style="1" customWidth="1"/>
    <col min="9729" max="9729" width="3.625" style="1" customWidth="1"/>
    <col min="9730" max="9730" width="3.375" style="1" customWidth="1"/>
    <col min="9731" max="9731" width="3.875" style="1" customWidth="1"/>
    <col min="9732" max="9732" width="3.375" style="1" customWidth="1"/>
    <col min="9733" max="9733" width="3.625" style="1" customWidth="1"/>
    <col min="9734" max="9736" width="3.75" style="1" customWidth="1"/>
    <col min="9737" max="9737" width="3.375" style="1" customWidth="1"/>
    <col min="9738" max="9738" width="3.25" style="1" customWidth="1"/>
    <col min="9739" max="9739" width="3.875" style="1" customWidth="1"/>
    <col min="9740" max="9740" width="9" style="1"/>
    <col min="9741" max="9741" width="13.75" style="1" customWidth="1"/>
    <col min="9742" max="9977" width="9" style="1"/>
    <col min="9978" max="9978" width="4.625" style="1" customWidth="1"/>
    <col min="9979" max="9979" width="20" style="1" customWidth="1"/>
    <col min="9980" max="9980" width="34.875" style="1" customWidth="1"/>
    <col min="9981" max="9981" width="10" style="1" customWidth="1"/>
    <col min="9982" max="9982" width="8.75" style="1" customWidth="1"/>
    <col min="9983" max="9983" width="10.875" style="1" customWidth="1"/>
    <col min="9984" max="9984" width="3.75" style="1" customWidth="1"/>
    <col min="9985" max="9985" width="3.625" style="1" customWidth="1"/>
    <col min="9986" max="9986" width="3.375" style="1" customWidth="1"/>
    <col min="9987" max="9987" width="3.875" style="1" customWidth="1"/>
    <col min="9988" max="9988" width="3.375" style="1" customWidth="1"/>
    <col min="9989" max="9989" width="3.625" style="1" customWidth="1"/>
    <col min="9990" max="9992" width="3.75" style="1" customWidth="1"/>
    <col min="9993" max="9993" width="3.375" style="1" customWidth="1"/>
    <col min="9994" max="9994" width="3.25" style="1" customWidth="1"/>
    <col min="9995" max="9995" width="3.875" style="1" customWidth="1"/>
    <col min="9996" max="9996" width="9" style="1"/>
    <col min="9997" max="9997" width="13.75" style="1" customWidth="1"/>
    <col min="9998" max="10233" width="9" style="1"/>
    <col min="10234" max="10234" width="4.625" style="1" customWidth="1"/>
    <col min="10235" max="10235" width="20" style="1" customWidth="1"/>
    <col min="10236" max="10236" width="34.875" style="1" customWidth="1"/>
    <col min="10237" max="10237" width="10" style="1" customWidth="1"/>
    <col min="10238" max="10238" width="8.75" style="1" customWidth="1"/>
    <col min="10239" max="10239" width="10.875" style="1" customWidth="1"/>
    <col min="10240" max="10240" width="3.75" style="1" customWidth="1"/>
    <col min="10241" max="10241" width="3.625" style="1" customWidth="1"/>
    <col min="10242" max="10242" width="3.375" style="1" customWidth="1"/>
    <col min="10243" max="10243" width="3.875" style="1" customWidth="1"/>
    <col min="10244" max="10244" width="3.375" style="1" customWidth="1"/>
    <col min="10245" max="10245" width="3.625" style="1" customWidth="1"/>
    <col min="10246" max="10248" width="3.75" style="1" customWidth="1"/>
    <col min="10249" max="10249" width="3.375" style="1" customWidth="1"/>
    <col min="10250" max="10250" width="3.25" style="1" customWidth="1"/>
    <col min="10251" max="10251" width="3.875" style="1" customWidth="1"/>
    <col min="10252" max="10252" width="9" style="1"/>
    <col min="10253" max="10253" width="13.75" style="1" customWidth="1"/>
    <col min="10254" max="10489" width="9" style="1"/>
    <col min="10490" max="10490" width="4.625" style="1" customWidth="1"/>
    <col min="10491" max="10491" width="20" style="1" customWidth="1"/>
    <col min="10492" max="10492" width="34.875" style="1" customWidth="1"/>
    <col min="10493" max="10493" width="10" style="1" customWidth="1"/>
    <col min="10494" max="10494" width="8.75" style="1" customWidth="1"/>
    <col min="10495" max="10495" width="10.875" style="1" customWidth="1"/>
    <col min="10496" max="10496" width="3.75" style="1" customWidth="1"/>
    <col min="10497" max="10497" width="3.625" style="1" customWidth="1"/>
    <col min="10498" max="10498" width="3.375" style="1" customWidth="1"/>
    <col min="10499" max="10499" width="3.875" style="1" customWidth="1"/>
    <col min="10500" max="10500" width="3.375" style="1" customWidth="1"/>
    <col min="10501" max="10501" width="3.625" style="1" customWidth="1"/>
    <col min="10502" max="10504" width="3.75" style="1" customWidth="1"/>
    <col min="10505" max="10505" width="3.375" style="1" customWidth="1"/>
    <col min="10506" max="10506" width="3.25" style="1" customWidth="1"/>
    <col min="10507" max="10507" width="3.875" style="1" customWidth="1"/>
    <col min="10508" max="10508" width="9" style="1"/>
    <col min="10509" max="10509" width="13.75" style="1" customWidth="1"/>
    <col min="10510" max="10745" width="9" style="1"/>
    <col min="10746" max="10746" width="4.625" style="1" customWidth="1"/>
    <col min="10747" max="10747" width="20" style="1" customWidth="1"/>
    <col min="10748" max="10748" width="34.875" style="1" customWidth="1"/>
    <col min="10749" max="10749" width="10" style="1" customWidth="1"/>
    <col min="10750" max="10750" width="8.75" style="1" customWidth="1"/>
    <col min="10751" max="10751" width="10.875" style="1" customWidth="1"/>
    <col min="10752" max="10752" width="3.75" style="1" customWidth="1"/>
    <col min="10753" max="10753" width="3.625" style="1" customWidth="1"/>
    <col min="10754" max="10754" width="3.375" style="1" customWidth="1"/>
    <col min="10755" max="10755" width="3.875" style="1" customWidth="1"/>
    <col min="10756" max="10756" width="3.375" style="1" customWidth="1"/>
    <col min="10757" max="10757" width="3.625" style="1" customWidth="1"/>
    <col min="10758" max="10760" width="3.75" style="1" customWidth="1"/>
    <col min="10761" max="10761" width="3.375" style="1" customWidth="1"/>
    <col min="10762" max="10762" width="3.25" style="1" customWidth="1"/>
    <col min="10763" max="10763" width="3.875" style="1" customWidth="1"/>
    <col min="10764" max="10764" width="9" style="1"/>
    <col min="10765" max="10765" width="13.75" style="1" customWidth="1"/>
    <col min="10766" max="11001" width="9" style="1"/>
    <col min="11002" max="11002" width="4.625" style="1" customWidth="1"/>
    <col min="11003" max="11003" width="20" style="1" customWidth="1"/>
    <col min="11004" max="11004" width="34.875" style="1" customWidth="1"/>
    <col min="11005" max="11005" width="10" style="1" customWidth="1"/>
    <col min="11006" max="11006" width="8.75" style="1" customWidth="1"/>
    <col min="11007" max="11007" width="10.875" style="1" customWidth="1"/>
    <col min="11008" max="11008" width="3.75" style="1" customWidth="1"/>
    <col min="11009" max="11009" width="3.625" style="1" customWidth="1"/>
    <col min="11010" max="11010" width="3.375" style="1" customWidth="1"/>
    <col min="11011" max="11011" width="3.875" style="1" customWidth="1"/>
    <col min="11012" max="11012" width="3.375" style="1" customWidth="1"/>
    <col min="11013" max="11013" width="3.625" style="1" customWidth="1"/>
    <col min="11014" max="11016" width="3.75" style="1" customWidth="1"/>
    <col min="11017" max="11017" width="3.375" style="1" customWidth="1"/>
    <col min="11018" max="11018" width="3.25" style="1" customWidth="1"/>
    <col min="11019" max="11019" width="3.875" style="1" customWidth="1"/>
    <col min="11020" max="11020" width="9" style="1"/>
    <col min="11021" max="11021" width="13.75" style="1" customWidth="1"/>
    <col min="11022" max="11257" width="9" style="1"/>
    <col min="11258" max="11258" width="4.625" style="1" customWidth="1"/>
    <col min="11259" max="11259" width="20" style="1" customWidth="1"/>
    <col min="11260" max="11260" width="34.875" style="1" customWidth="1"/>
    <col min="11261" max="11261" width="10" style="1" customWidth="1"/>
    <col min="11262" max="11262" width="8.75" style="1" customWidth="1"/>
    <col min="11263" max="11263" width="10.875" style="1" customWidth="1"/>
    <col min="11264" max="11264" width="3.75" style="1" customWidth="1"/>
    <col min="11265" max="11265" width="3.625" style="1" customWidth="1"/>
    <col min="11266" max="11266" width="3.375" style="1" customWidth="1"/>
    <col min="11267" max="11267" width="3.875" style="1" customWidth="1"/>
    <col min="11268" max="11268" width="3.375" style="1" customWidth="1"/>
    <col min="11269" max="11269" width="3.625" style="1" customWidth="1"/>
    <col min="11270" max="11272" width="3.75" style="1" customWidth="1"/>
    <col min="11273" max="11273" width="3.375" style="1" customWidth="1"/>
    <col min="11274" max="11274" width="3.25" style="1" customWidth="1"/>
    <col min="11275" max="11275" width="3.875" style="1" customWidth="1"/>
    <col min="11276" max="11276" width="9" style="1"/>
    <col min="11277" max="11277" width="13.75" style="1" customWidth="1"/>
    <col min="11278" max="11513" width="9" style="1"/>
    <col min="11514" max="11514" width="4.625" style="1" customWidth="1"/>
    <col min="11515" max="11515" width="20" style="1" customWidth="1"/>
    <col min="11516" max="11516" width="34.875" style="1" customWidth="1"/>
    <col min="11517" max="11517" width="10" style="1" customWidth="1"/>
    <col min="11518" max="11518" width="8.75" style="1" customWidth="1"/>
    <col min="11519" max="11519" width="10.875" style="1" customWidth="1"/>
    <col min="11520" max="11520" width="3.75" style="1" customWidth="1"/>
    <col min="11521" max="11521" width="3.625" style="1" customWidth="1"/>
    <col min="11522" max="11522" width="3.375" style="1" customWidth="1"/>
    <col min="11523" max="11523" width="3.875" style="1" customWidth="1"/>
    <col min="11524" max="11524" width="3.375" style="1" customWidth="1"/>
    <col min="11525" max="11525" width="3.625" style="1" customWidth="1"/>
    <col min="11526" max="11528" width="3.75" style="1" customWidth="1"/>
    <col min="11529" max="11529" width="3.375" style="1" customWidth="1"/>
    <col min="11530" max="11530" width="3.25" style="1" customWidth="1"/>
    <col min="11531" max="11531" width="3.875" style="1" customWidth="1"/>
    <col min="11532" max="11532" width="9" style="1"/>
    <col min="11533" max="11533" width="13.75" style="1" customWidth="1"/>
    <col min="11534" max="11769" width="9" style="1"/>
    <col min="11770" max="11770" width="4.625" style="1" customWidth="1"/>
    <col min="11771" max="11771" width="20" style="1" customWidth="1"/>
    <col min="11772" max="11772" width="34.875" style="1" customWidth="1"/>
    <col min="11773" max="11773" width="10" style="1" customWidth="1"/>
    <col min="11774" max="11774" width="8.75" style="1" customWidth="1"/>
    <col min="11775" max="11775" width="10.875" style="1" customWidth="1"/>
    <col min="11776" max="11776" width="3.75" style="1" customWidth="1"/>
    <col min="11777" max="11777" width="3.625" style="1" customWidth="1"/>
    <col min="11778" max="11778" width="3.375" style="1" customWidth="1"/>
    <col min="11779" max="11779" width="3.875" style="1" customWidth="1"/>
    <col min="11780" max="11780" width="3.375" style="1" customWidth="1"/>
    <col min="11781" max="11781" width="3.625" style="1" customWidth="1"/>
    <col min="11782" max="11784" width="3.75" style="1" customWidth="1"/>
    <col min="11785" max="11785" width="3.375" style="1" customWidth="1"/>
    <col min="11786" max="11786" width="3.25" style="1" customWidth="1"/>
    <col min="11787" max="11787" width="3.875" style="1" customWidth="1"/>
    <col min="11788" max="11788" width="9" style="1"/>
    <col min="11789" max="11789" width="13.75" style="1" customWidth="1"/>
    <col min="11790" max="12025" width="9" style="1"/>
    <col min="12026" max="12026" width="4.625" style="1" customWidth="1"/>
    <col min="12027" max="12027" width="20" style="1" customWidth="1"/>
    <col min="12028" max="12028" width="34.875" style="1" customWidth="1"/>
    <col min="12029" max="12029" width="10" style="1" customWidth="1"/>
    <col min="12030" max="12030" width="8.75" style="1" customWidth="1"/>
    <col min="12031" max="12031" width="10.875" style="1" customWidth="1"/>
    <col min="12032" max="12032" width="3.75" style="1" customWidth="1"/>
    <col min="12033" max="12033" width="3.625" style="1" customWidth="1"/>
    <col min="12034" max="12034" width="3.375" style="1" customWidth="1"/>
    <col min="12035" max="12035" width="3.875" style="1" customWidth="1"/>
    <col min="12036" max="12036" width="3.375" style="1" customWidth="1"/>
    <col min="12037" max="12037" width="3.625" style="1" customWidth="1"/>
    <col min="12038" max="12040" width="3.75" style="1" customWidth="1"/>
    <col min="12041" max="12041" width="3.375" style="1" customWidth="1"/>
    <col min="12042" max="12042" width="3.25" style="1" customWidth="1"/>
    <col min="12043" max="12043" width="3.875" style="1" customWidth="1"/>
    <col min="12044" max="12044" width="9" style="1"/>
    <col min="12045" max="12045" width="13.75" style="1" customWidth="1"/>
    <col min="12046" max="12281" width="9" style="1"/>
    <col min="12282" max="12282" width="4.625" style="1" customWidth="1"/>
    <col min="12283" max="12283" width="20" style="1" customWidth="1"/>
    <col min="12284" max="12284" width="34.875" style="1" customWidth="1"/>
    <col min="12285" max="12285" width="10" style="1" customWidth="1"/>
    <col min="12286" max="12286" width="8.75" style="1" customWidth="1"/>
    <col min="12287" max="12287" width="10.875" style="1" customWidth="1"/>
    <col min="12288" max="12288" width="3.75" style="1" customWidth="1"/>
    <col min="12289" max="12289" width="3.625" style="1" customWidth="1"/>
    <col min="12290" max="12290" width="3.375" style="1" customWidth="1"/>
    <col min="12291" max="12291" width="3.875" style="1" customWidth="1"/>
    <col min="12292" max="12292" width="3.375" style="1" customWidth="1"/>
    <col min="12293" max="12293" width="3.625" style="1" customWidth="1"/>
    <col min="12294" max="12296" width="3.75" style="1" customWidth="1"/>
    <col min="12297" max="12297" width="3.375" style="1" customWidth="1"/>
    <col min="12298" max="12298" width="3.25" style="1" customWidth="1"/>
    <col min="12299" max="12299" width="3.875" style="1" customWidth="1"/>
    <col min="12300" max="12300" width="9" style="1"/>
    <col min="12301" max="12301" width="13.75" style="1" customWidth="1"/>
    <col min="12302" max="12537" width="9" style="1"/>
    <col min="12538" max="12538" width="4.625" style="1" customWidth="1"/>
    <col min="12539" max="12539" width="20" style="1" customWidth="1"/>
    <col min="12540" max="12540" width="34.875" style="1" customWidth="1"/>
    <col min="12541" max="12541" width="10" style="1" customWidth="1"/>
    <col min="12542" max="12542" width="8.75" style="1" customWidth="1"/>
    <col min="12543" max="12543" width="10.875" style="1" customWidth="1"/>
    <col min="12544" max="12544" width="3.75" style="1" customWidth="1"/>
    <col min="12545" max="12545" width="3.625" style="1" customWidth="1"/>
    <col min="12546" max="12546" width="3.375" style="1" customWidth="1"/>
    <col min="12547" max="12547" width="3.875" style="1" customWidth="1"/>
    <col min="12548" max="12548" width="3.375" style="1" customWidth="1"/>
    <col min="12549" max="12549" width="3.625" style="1" customWidth="1"/>
    <col min="12550" max="12552" width="3.75" style="1" customWidth="1"/>
    <col min="12553" max="12553" width="3.375" style="1" customWidth="1"/>
    <col min="12554" max="12554" width="3.25" style="1" customWidth="1"/>
    <col min="12555" max="12555" width="3.875" style="1" customWidth="1"/>
    <col min="12556" max="12556" width="9" style="1"/>
    <col min="12557" max="12557" width="13.75" style="1" customWidth="1"/>
    <col min="12558" max="12793" width="9" style="1"/>
    <col min="12794" max="12794" width="4.625" style="1" customWidth="1"/>
    <col min="12795" max="12795" width="20" style="1" customWidth="1"/>
    <col min="12796" max="12796" width="34.875" style="1" customWidth="1"/>
    <col min="12797" max="12797" width="10" style="1" customWidth="1"/>
    <col min="12798" max="12798" width="8.75" style="1" customWidth="1"/>
    <col min="12799" max="12799" width="10.875" style="1" customWidth="1"/>
    <col min="12800" max="12800" width="3.75" style="1" customWidth="1"/>
    <col min="12801" max="12801" width="3.625" style="1" customWidth="1"/>
    <col min="12802" max="12802" width="3.375" style="1" customWidth="1"/>
    <col min="12803" max="12803" width="3.875" style="1" customWidth="1"/>
    <col min="12804" max="12804" width="3.375" style="1" customWidth="1"/>
    <col min="12805" max="12805" width="3.625" style="1" customWidth="1"/>
    <col min="12806" max="12808" width="3.75" style="1" customWidth="1"/>
    <col min="12809" max="12809" width="3.375" style="1" customWidth="1"/>
    <col min="12810" max="12810" width="3.25" style="1" customWidth="1"/>
    <col min="12811" max="12811" width="3.875" style="1" customWidth="1"/>
    <col min="12812" max="12812" width="9" style="1"/>
    <col min="12813" max="12813" width="13.75" style="1" customWidth="1"/>
    <col min="12814" max="13049" width="9" style="1"/>
    <col min="13050" max="13050" width="4.625" style="1" customWidth="1"/>
    <col min="13051" max="13051" width="20" style="1" customWidth="1"/>
    <col min="13052" max="13052" width="34.875" style="1" customWidth="1"/>
    <col min="13053" max="13053" width="10" style="1" customWidth="1"/>
    <col min="13054" max="13054" width="8.75" style="1" customWidth="1"/>
    <col min="13055" max="13055" width="10.875" style="1" customWidth="1"/>
    <col min="13056" max="13056" width="3.75" style="1" customWidth="1"/>
    <col min="13057" max="13057" width="3.625" style="1" customWidth="1"/>
    <col min="13058" max="13058" width="3.375" style="1" customWidth="1"/>
    <col min="13059" max="13059" width="3.875" style="1" customWidth="1"/>
    <col min="13060" max="13060" width="3.375" style="1" customWidth="1"/>
    <col min="13061" max="13061" width="3.625" style="1" customWidth="1"/>
    <col min="13062" max="13064" width="3.75" style="1" customWidth="1"/>
    <col min="13065" max="13065" width="3.375" style="1" customWidth="1"/>
    <col min="13066" max="13066" width="3.25" style="1" customWidth="1"/>
    <col min="13067" max="13067" width="3.875" style="1" customWidth="1"/>
    <col min="13068" max="13068" width="9" style="1"/>
    <col min="13069" max="13069" width="13.75" style="1" customWidth="1"/>
    <col min="13070" max="13305" width="9" style="1"/>
    <col min="13306" max="13306" width="4.625" style="1" customWidth="1"/>
    <col min="13307" max="13307" width="20" style="1" customWidth="1"/>
    <col min="13308" max="13308" width="34.875" style="1" customWidth="1"/>
    <col min="13309" max="13309" width="10" style="1" customWidth="1"/>
    <col min="13310" max="13310" width="8.75" style="1" customWidth="1"/>
    <col min="13311" max="13311" width="10.875" style="1" customWidth="1"/>
    <col min="13312" max="13312" width="3.75" style="1" customWidth="1"/>
    <col min="13313" max="13313" width="3.625" style="1" customWidth="1"/>
    <col min="13314" max="13314" width="3.375" style="1" customWidth="1"/>
    <col min="13315" max="13315" width="3.875" style="1" customWidth="1"/>
    <col min="13316" max="13316" width="3.375" style="1" customWidth="1"/>
    <col min="13317" max="13317" width="3.625" style="1" customWidth="1"/>
    <col min="13318" max="13320" width="3.75" style="1" customWidth="1"/>
    <col min="13321" max="13321" width="3.375" style="1" customWidth="1"/>
    <col min="13322" max="13322" width="3.25" style="1" customWidth="1"/>
    <col min="13323" max="13323" width="3.875" style="1" customWidth="1"/>
    <col min="13324" max="13324" width="9" style="1"/>
    <col min="13325" max="13325" width="13.75" style="1" customWidth="1"/>
    <col min="13326" max="13561" width="9" style="1"/>
    <col min="13562" max="13562" width="4.625" style="1" customWidth="1"/>
    <col min="13563" max="13563" width="20" style="1" customWidth="1"/>
    <col min="13564" max="13564" width="34.875" style="1" customWidth="1"/>
    <col min="13565" max="13565" width="10" style="1" customWidth="1"/>
    <col min="13566" max="13566" width="8.75" style="1" customWidth="1"/>
    <col min="13567" max="13567" width="10.875" style="1" customWidth="1"/>
    <col min="13568" max="13568" width="3.75" style="1" customWidth="1"/>
    <col min="13569" max="13569" width="3.625" style="1" customWidth="1"/>
    <col min="13570" max="13570" width="3.375" style="1" customWidth="1"/>
    <col min="13571" max="13571" width="3.875" style="1" customWidth="1"/>
    <col min="13572" max="13572" width="3.375" style="1" customWidth="1"/>
    <col min="13573" max="13573" width="3.625" style="1" customWidth="1"/>
    <col min="13574" max="13576" width="3.75" style="1" customWidth="1"/>
    <col min="13577" max="13577" width="3.375" style="1" customWidth="1"/>
    <col min="13578" max="13578" width="3.25" style="1" customWidth="1"/>
    <col min="13579" max="13579" width="3.875" style="1" customWidth="1"/>
    <col min="13580" max="13580" width="9" style="1"/>
    <col min="13581" max="13581" width="13.75" style="1" customWidth="1"/>
    <col min="13582" max="13817" width="9" style="1"/>
    <col min="13818" max="13818" width="4.625" style="1" customWidth="1"/>
    <col min="13819" max="13819" width="20" style="1" customWidth="1"/>
    <col min="13820" max="13820" width="34.875" style="1" customWidth="1"/>
    <col min="13821" max="13821" width="10" style="1" customWidth="1"/>
    <col min="13822" max="13822" width="8.75" style="1" customWidth="1"/>
    <col min="13823" max="13823" width="10.875" style="1" customWidth="1"/>
    <col min="13824" max="13824" width="3.75" style="1" customWidth="1"/>
    <col min="13825" max="13825" width="3.625" style="1" customWidth="1"/>
    <col min="13826" max="13826" width="3.375" style="1" customWidth="1"/>
    <col min="13827" max="13827" width="3.875" style="1" customWidth="1"/>
    <col min="13828" max="13828" width="3.375" style="1" customWidth="1"/>
    <col min="13829" max="13829" width="3.625" style="1" customWidth="1"/>
    <col min="13830" max="13832" width="3.75" style="1" customWidth="1"/>
    <col min="13833" max="13833" width="3.375" style="1" customWidth="1"/>
    <col min="13834" max="13834" width="3.25" style="1" customWidth="1"/>
    <col min="13835" max="13835" width="3.875" style="1" customWidth="1"/>
    <col min="13836" max="13836" width="9" style="1"/>
    <col min="13837" max="13837" width="13.75" style="1" customWidth="1"/>
    <col min="13838" max="14073" width="9" style="1"/>
    <col min="14074" max="14074" width="4.625" style="1" customWidth="1"/>
    <col min="14075" max="14075" width="20" style="1" customWidth="1"/>
    <col min="14076" max="14076" width="34.875" style="1" customWidth="1"/>
    <col min="14077" max="14077" width="10" style="1" customWidth="1"/>
    <col min="14078" max="14078" width="8.75" style="1" customWidth="1"/>
    <col min="14079" max="14079" width="10.875" style="1" customWidth="1"/>
    <col min="14080" max="14080" width="3.75" style="1" customWidth="1"/>
    <col min="14081" max="14081" width="3.625" style="1" customWidth="1"/>
    <col min="14082" max="14082" width="3.375" style="1" customWidth="1"/>
    <col min="14083" max="14083" width="3.875" style="1" customWidth="1"/>
    <col min="14084" max="14084" width="3.375" style="1" customWidth="1"/>
    <col min="14085" max="14085" width="3.625" style="1" customWidth="1"/>
    <col min="14086" max="14088" width="3.75" style="1" customWidth="1"/>
    <col min="14089" max="14089" width="3.375" style="1" customWidth="1"/>
    <col min="14090" max="14090" width="3.25" style="1" customWidth="1"/>
    <col min="14091" max="14091" width="3.875" style="1" customWidth="1"/>
    <col min="14092" max="14092" width="9" style="1"/>
    <col min="14093" max="14093" width="13.75" style="1" customWidth="1"/>
    <col min="14094" max="14329" width="9" style="1"/>
    <col min="14330" max="14330" width="4.625" style="1" customWidth="1"/>
    <col min="14331" max="14331" width="20" style="1" customWidth="1"/>
    <col min="14332" max="14332" width="34.875" style="1" customWidth="1"/>
    <col min="14333" max="14333" width="10" style="1" customWidth="1"/>
    <col min="14334" max="14334" width="8.75" style="1" customWidth="1"/>
    <col min="14335" max="14335" width="10.875" style="1" customWidth="1"/>
    <col min="14336" max="14336" width="3.75" style="1" customWidth="1"/>
    <col min="14337" max="14337" width="3.625" style="1" customWidth="1"/>
    <col min="14338" max="14338" width="3.375" style="1" customWidth="1"/>
    <col min="14339" max="14339" width="3.875" style="1" customWidth="1"/>
    <col min="14340" max="14340" width="3.375" style="1" customWidth="1"/>
    <col min="14341" max="14341" width="3.625" style="1" customWidth="1"/>
    <col min="14342" max="14344" width="3.75" style="1" customWidth="1"/>
    <col min="14345" max="14345" width="3.375" style="1" customWidth="1"/>
    <col min="14346" max="14346" width="3.25" style="1" customWidth="1"/>
    <col min="14347" max="14347" width="3.875" style="1" customWidth="1"/>
    <col min="14348" max="14348" width="9" style="1"/>
    <col min="14349" max="14349" width="13.75" style="1" customWidth="1"/>
    <col min="14350" max="14585" width="9" style="1"/>
    <col min="14586" max="14586" width="4.625" style="1" customWidth="1"/>
    <col min="14587" max="14587" width="20" style="1" customWidth="1"/>
    <col min="14588" max="14588" width="34.875" style="1" customWidth="1"/>
    <col min="14589" max="14589" width="10" style="1" customWidth="1"/>
    <col min="14590" max="14590" width="8.75" style="1" customWidth="1"/>
    <col min="14591" max="14591" width="10.875" style="1" customWidth="1"/>
    <col min="14592" max="14592" width="3.75" style="1" customWidth="1"/>
    <col min="14593" max="14593" width="3.625" style="1" customWidth="1"/>
    <col min="14594" max="14594" width="3.375" style="1" customWidth="1"/>
    <col min="14595" max="14595" width="3.875" style="1" customWidth="1"/>
    <col min="14596" max="14596" width="3.375" style="1" customWidth="1"/>
    <col min="14597" max="14597" width="3.625" style="1" customWidth="1"/>
    <col min="14598" max="14600" width="3.75" style="1" customWidth="1"/>
    <col min="14601" max="14601" width="3.375" style="1" customWidth="1"/>
    <col min="14602" max="14602" width="3.25" style="1" customWidth="1"/>
    <col min="14603" max="14603" width="3.875" style="1" customWidth="1"/>
    <col min="14604" max="14604" width="9" style="1"/>
    <col min="14605" max="14605" width="13.75" style="1" customWidth="1"/>
    <col min="14606" max="14841" width="9" style="1"/>
    <col min="14842" max="14842" width="4.625" style="1" customWidth="1"/>
    <col min="14843" max="14843" width="20" style="1" customWidth="1"/>
    <col min="14844" max="14844" width="34.875" style="1" customWidth="1"/>
    <col min="14845" max="14845" width="10" style="1" customWidth="1"/>
    <col min="14846" max="14846" width="8.75" style="1" customWidth="1"/>
    <col min="14847" max="14847" width="10.875" style="1" customWidth="1"/>
    <col min="14848" max="14848" width="3.75" style="1" customWidth="1"/>
    <col min="14849" max="14849" width="3.625" style="1" customWidth="1"/>
    <col min="14850" max="14850" width="3.375" style="1" customWidth="1"/>
    <col min="14851" max="14851" width="3.875" style="1" customWidth="1"/>
    <col min="14852" max="14852" width="3.375" style="1" customWidth="1"/>
    <col min="14853" max="14853" width="3.625" style="1" customWidth="1"/>
    <col min="14854" max="14856" width="3.75" style="1" customWidth="1"/>
    <col min="14857" max="14857" width="3.375" style="1" customWidth="1"/>
    <col min="14858" max="14858" width="3.25" style="1" customWidth="1"/>
    <col min="14859" max="14859" width="3.875" style="1" customWidth="1"/>
    <col min="14860" max="14860" width="9" style="1"/>
    <col min="14861" max="14861" width="13.75" style="1" customWidth="1"/>
    <col min="14862" max="15097" width="9" style="1"/>
    <col min="15098" max="15098" width="4.625" style="1" customWidth="1"/>
    <col min="15099" max="15099" width="20" style="1" customWidth="1"/>
    <col min="15100" max="15100" width="34.875" style="1" customWidth="1"/>
    <col min="15101" max="15101" width="10" style="1" customWidth="1"/>
    <col min="15102" max="15102" width="8.75" style="1" customWidth="1"/>
    <col min="15103" max="15103" width="10.875" style="1" customWidth="1"/>
    <col min="15104" max="15104" width="3.75" style="1" customWidth="1"/>
    <col min="15105" max="15105" width="3.625" style="1" customWidth="1"/>
    <col min="15106" max="15106" width="3.375" style="1" customWidth="1"/>
    <col min="15107" max="15107" width="3.875" style="1" customWidth="1"/>
    <col min="15108" max="15108" width="3.375" style="1" customWidth="1"/>
    <col min="15109" max="15109" width="3.625" style="1" customWidth="1"/>
    <col min="15110" max="15112" width="3.75" style="1" customWidth="1"/>
    <col min="15113" max="15113" width="3.375" style="1" customWidth="1"/>
    <col min="15114" max="15114" width="3.25" style="1" customWidth="1"/>
    <col min="15115" max="15115" width="3.875" style="1" customWidth="1"/>
    <col min="15116" max="15116" width="9" style="1"/>
    <col min="15117" max="15117" width="13.75" style="1" customWidth="1"/>
    <col min="15118" max="15353" width="9" style="1"/>
    <col min="15354" max="15354" width="4.625" style="1" customWidth="1"/>
    <col min="15355" max="15355" width="20" style="1" customWidth="1"/>
    <col min="15356" max="15356" width="34.875" style="1" customWidth="1"/>
    <col min="15357" max="15357" width="10" style="1" customWidth="1"/>
    <col min="15358" max="15358" width="8.75" style="1" customWidth="1"/>
    <col min="15359" max="15359" width="10.875" style="1" customWidth="1"/>
    <col min="15360" max="15360" width="3.75" style="1" customWidth="1"/>
    <col min="15361" max="15361" width="3.625" style="1" customWidth="1"/>
    <col min="15362" max="15362" width="3.375" style="1" customWidth="1"/>
    <col min="15363" max="15363" width="3.875" style="1" customWidth="1"/>
    <col min="15364" max="15364" width="3.375" style="1" customWidth="1"/>
    <col min="15365" max="15365" width="3.625" style="1" customWidth="1"/>
    <col min="15366" max="15368" width="3.75" style="1" customWidth="1"/>
    <col min="15369" max="15369" width="3.375" style="1" customWidth="1"/>
    <col min="15370" max="15370" width="3.25" style="1" customWidth="1"/>
    <col min="15371" max="15371" width="3.875" style="1" customWidth="1"/>
    <col min="15372" max="15372" width="9" style="1"/>
    <col min="15373" max="15373" width="13.75" style="1" customWidth="1"/>
    <col min="15374" max="15609" width="9" style="1"/>
    <col min="15610" max="15610" width="4.625" style="1" customWidth="1"/>
    <col min="15611" max="15611" width="20" style="1" customWidth="1"/>
    <col min="15612" max="15612" width="34.875" style="1" customWidth="1"/>
    <col min="15613" max="15613" width="10" style="1" customWidth="1"/>
    <col min="15614" max="15614" width="8.75" style="1" customWidth="1"/>
    <col min="15615" max="15615" width="10.875" style="1" customWidth="1"/>
    <col min="15616" max="15616" width="3.75" style="1" customWidth="1"/>
    <col min="15617" max="15617" width="3.625" style="1" customWidth="1"/>
    <col min="15618" max="15618" width="3.375" style="1" customWidth="1"/>
    <col min="15619" max="15619" width="3.875" style="1" customWidth="1"/>
    <col min="15620" max="15620" width="3.375" style="1" customWidth="1"/>
    <col min="15621" max="15621" width="3.625" style="1" customWidth="1"/>
    <col min="15622" max="15624" width="3.75" style="1" customWidth="1"/>
    <col min="15625" max="15625" width="3.375" style="1" customWidth="1"/>
    <col min="15626" max="15626" width="3.25" style="1" customWidth="1"/>
    <col min="15627" max="15627" width="3.875" style="1" customWidth="1"/>
    <col min="15628" max="15628" width="9" style="1"/>
    <col min="15629" max="15629" width="13.75" style="1" customWidth="1"/>
    <col min="15630" max="15865" width="9" style="1"/>
    <col min="15866" max="15866" width="4.625" style="1" customWidth="1"/>
    <col min="15867" max="15867" width="20" style="1" customWidth="1"/>
    <col min="15868" max="15868" width="34.875" style="1" customWidth="1"/>
    <col min="15869" max="15869" width="10" style="1" customWidth="1"/>
    <col min="15870" max="15870" width="8.75" style="1" customWidth="1"/>
    <col min="15871" max="15871" width="10.875" style="1" customWidth="1"/>
    <col min="15872" max="15872" width="3.75" style="1" customWidth="1"/>
    <col min="15873" max="15873" width="3.625" style="1" customWidth="1"/>
    <col min="15874" max="15874" width="3.375" style="1" customWidth="1"/>
    <col min="15875" max="15875" width="3.875" style="1" customWidth="1"/>
    <col min="15876" max="15876" width="3.375" style="1" customWidth="1"/>
    <col min="15877" max="15877" width="3.625" style="1" customWidth="1"/>
    <col min="15878" max="15880" width="3.75" style="1" customWidth="1"/>
    <col min="15881" max="15881" width="3.375" style="1" customWidth="1"/>
    <col min="15882" max="15882" width="3.25" style="1" customWidth="1"/>
    <col min="15883" max="15883" width="3.875" style="1" customWidth="1"/>
    <col min="15884" max="15884" width="9" style="1"/>
    <col min="15885" max="15885" width="13.75" style="1" customWidth="1"/>
    <col min="15886" max="16121" width="9" style="1"/>
    <col min="16122" max="16122" width="4.625" style="1" customWidth="1"/>
    <col min="16123" max="16123" width="20" style="1" customWidth="1"/>
    <col min="16124" max="16124" width="34.875" style="1" customWidth="1"/>
    <col min="16125" max="16125" width="10" style="1" customWidth="1"/>
    <col min="16126" max="16126" width="8.75" style="1" customWidth="1"/>
    <col min="16127" max="16127" width="10.875" style="1" customWidth="1"/>
    <col min="16128" max="16128" width="3.75" style="1" customWidth="1"/>
    <col min="16129" max="16129" width="3.625" style="1" customWidth="1"/>
    <col min="16130" max="16130" width="3.375" style="1" customWidth="1"/>
    <col min="16131" max="16131" width="3.875" style="1" customWidth="1"/>
    <col min="16132" max="16132" width="3.375" style="1" customWidth="1"/>
    <col min="16133" max="16133" width="3.625" style="1" customWidth="1"/>
    <col min="16134" max="16136" width="3.75" style="1" customWidth="1"/>
    <col min="16137" max="16137" width="3.375" style="1" customWidth="1"/>
    <col min="16138" max="16138" width="3.25" style="1" customWidth="1"/>
    <col min="16139" max="16139" width="3.875" style="1" customWidth="1"/>
    <col min="16140" max="16140" width="9" style="1"/>
    <col min="16141" max="16141" width="13.75" style="1" customWidth="1"/>
    <col min="16142" max="16384" width="9" style="1"/>
  </cols>
  <sheetData>
    <row r="1" spans="1:19" ht="20.25" x14ac:dyDescent="0.3">
      <c r="A1" s="478"/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</row>
    <row r="2" spans="1:19" ht="20.25" x14ac:dyDescent="0.3">
      <c r="A2" s="478" t="s">
        <v>326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  <c r="O2" s="478"/>
      <c r="P2" s="478"/>
      <c r="Q2" s="478"/>
      <c r="R2" s="478"/>
      <c r="S2" s="478"/>
    </row>
    <row r="3" spans="1:19" ht="20.25" x14ac:dyDescent="0.3">
      <c r="A3" s="478" t="s">
        <v>0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  <c r="O3" s="478"/>
      <c r="P3" s="478"/>
      <c r="Q3" s="478"/>
      <c r="R3" s="478"/>
      <c r="S3" s="478"/>
    </row>
    <row r="4" spans="1:19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  <c r="S4" s="4"/>
    </row>
    <row r="5" spans="1:19" x14ac:dyDescent="0.3">
      <c r="A5" s="70" t="s">
        <v>110</v>
      </c>
      <c r="B5" s="4"/>
      <c r="P5" s="469" t="s">
        <v>111</v>
      </c>
      <c r="Q5" s="470"/>
      <c r="R5" s="470"/>
      <c r="S5" s="471"/>
    </row>
    <row r="6" spans="1:19" x14ac:dyDescent="0.3">
      <c r="A6" s="2"/>
      <c r="B6" s="7" t="s">
        <v>112</v>
      </c>
    </row>
    <row r="7" spans="1:19" ht="37.5" x14ac:dyDescent="0.3">
      <c r="A7" s="472" t="s">
        <v>4</v>
      </c>
      <c r="B7" s="472" t="s">
        <v>113</v>
      </c>
      <c r="C7" s="472" t="s">
        <v>114</v>
      </c>
      <c r="D7" s="84" t="s">
        <v>7</v>
      </c>
      <c r="E7" s="371" t="s">
        <v>8</v>
      </c>
      <c r="F7" s="9" t="s">
        <v>9</v>
      </c>
      <c r="G7" s="474" t="s">
        <v>158</v>
      </c>
      <c r="H7" s="474"/>
      <c r="I7" s="474"/>
      <c r="J7" s="474" t="s">
        <v>159</v>
      </c>
      <c r="K7" s="474"/>
      <c r="L7" s="474"/>
      <c r="M7" s="474"/>
      <c r="N7" s="474"/>
      <c r="O7" s="474"/>
      <c r="P7" s="474"/>
      <c r="Q7" s="474"/>
      <c r="R7" s="474"/>
      <c r="S7" s="474"/>
    </row>
    <row r="8" spans="1:19" ht="37.5" x14ac:dyDescent="0.3">
      <c r="A8" s="473"/>
      <c r="B8" s="473"/>
      <c r="C8" s="473"/>
      <c r="D8" s="10" t="s">
        <v>12</v>
      </c>
      <c r="E8" s="375" t="s">
        <v>13</v>
      </c>
      <c r="F8" s="137" t="s">
        <v>14</v>
      </c>
      <c r="G8" s="86" t="s">
        <v>15</v>
      </c>
      <c r="H8" s="86" t="s">
        <v>16</v>
      </c>
      <c r="I8" s="86" t="s">
        <v>17</v>
      </c>
      <c r="J8" s="86" t="s">
        <v>18</v>
      </c>
      <c r="K8" s="86" t="s">
        <v>19</v>
      </c>
      <c r="L8" s="86" t="s">
        <v>20</v>
      </c>
      <c r="M8" s="86" t="s">
        <v>21</v>
      </c>
      <c r="N8" s="86" t="s">
        <v>22</v>
      </c>
      <c r="O8" s="86" t="s">
        <v>23</v>
      </c>
      <c r="P8" s="86" t="s">
        <v>24</v>
      </c>
      <c r="Q8" s="86" t="s">
        <v>25</v>
      </c>
      <c r="R8" s="86" t="s">
        <v>26</v>
      </c>
      <c r="S8" s="553" t="s">
        <v>325</v>
      </c>
    </row>
    <row r="9" spans="1:19" ht="99.75" customHeight="1" x14ac:dyDescent="0.3">
      <c r="A9" s="72">
        <v>1</v>
      </c>
      <c r="B9" s="73" t="s">
        <v>156</v>
      </c>
      <c r="C9" s="20" t="s">
        <v>275</v>
      </c>
      <c r="D9" s="342">
        <v>9000</v>
      </c>
      <c r="E9" s="47" t="s">
        <v>46</v>
      </c>
      <c r="F9" s="281" t="s">
        <v>50</v>
      </c>
      <c r="G9" s="370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524" t="s">
        <v>328</v>
      </c>
    </row>
    <row r="10" spans="1:19" s="308" customFormat="1" ht="93.75" x14ac:dyDescent="0.3">
      <c r="A10" s="373">
        <v>2</v>
      </c>
      <c r="B10" s="73" t="s">
        <v>157</v>
      </c>
      <c r="C10" s="20" t="s">
        <v>310</v>
      </c>
      <c r="D10" s="409">
        <v>8000</v>
      </c>
      <c r="E10" s="415"/>
      <c r="F10" s="351"/>
      <c r="G10" s="370"/>
      <c r="H10" s="365"/>
      <c r="I10" s="365"/>
      <c r="J10" s="365"/>
      <c r="K10" s="365"/>
      <c r="L10" s="365"/>
      <c r="M10" s="365"/>
      <c r="N10" s="365"/>
      <c r="O10" s="365"/>
      <c r="P10" s="365"/>
      <c r="Q10" s="365"/>
      <c r="R10" s="365"/>
      <c r="S10" s="527" t="s">
        <v>327</v>
      </c>
    </row>
    <row r="11" spans="1:19" s="308" customFormat="1" x14ac:dyDescent="0.3">
      <c r="A11" s="366"/>
      <c r="B11" s="367"/>
      <c r="C11" s="368" t="s">
        <v>53</v>
      </c>
      <c r="D11" s="369">
        <f>SUM(D9:D10)</f>
        <v>17000</v>
      </c>
      <c r="E11" s="353" t="s">
        <v>31</v>
      </c>
      <c r="F11" s="348"/>
      <c r="G11" s="348"/>
      <c r="H11" s="348"/>
      <c r="I11" s="348"/>
      <c r="J11" s="348"/>
      <c r="K11" s="348"/>
      <c r="L11" s="348"/>
      <c r="M11" s="348"/>
      <c r="N11" s="348"/>
      <c r="O11" s="348"/>
      <c r="P11" s="348"/>
      <c r="Q11" s="348"/>
      <c r="R11" s="348"/>
      <c r="S11" s="348"/>
    </row>
    <row r="12" spans="1:19" s="308" customFormat="1" x14ac:dyDescent="0.3">
      <c r="A12" s="348"/>
      <c r="B12" s="348"/>
      <c r="C12" s="29"/>
      <c r="D12" s="416"/>
      <c r="E12" s="348"/>
      <c r="F12" s="348"/>
      <c r="G12" s="348"/>
      <c r="H12" s="348"/>
      <c r="I12" s="348"/>
      <c r="J12" s="348"/>
      <c r="K12" s="348"/>
      <c r="L12" s="348"/>
      <c r="M12" s="348"/>
      <c r="N12" s="348"/>
      <c r="O12" s="348"/>
      <c r="P12" s="348"/>
      <c r="Q12" s="348"/>
      <c r="R12" s="348"/>
      <c r="S12" s="348"/>
    </row>
    <row r="13" spans="1:19" s="308" customFormat="1" x14ac:dyDescent="0.3">
      <c r="A13" s="348"/>
      <c r="B13" s="348"/>
      <c r="C13" s="29"/>
      <c r="D13" s="416"/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8"/>
      <c r="P13" s="348"/>
      <c r="Q13" s="348"/>
      <c r="R13" s="348"/>
      <c r="S13" s="348"/>
    </row>
    <row r="14" spans="1:19" s="308" customFormat="1" x14ac:dyDescent="0.3">
      <c r="A14" s="348"/>
      <c r="B14" s="348"/>
      <c r="C14" s="29"/>
      <c r="D14" s="416"/>
      <c r="E14" s="348"/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244">
        <v>24</v>
      </c>
      <c r="Q14" s="348"/>
      <c r="R14" s="348"/>
      <c r="S14" s="348"/>
    </row>
    <row r="15" spans="1:19" s="308" customFormat="1" x14ac:dyDescent="0.3">
      <c r="A15" s="348"/>
      <c r="B15" s="348"/>
      <c r="C15" s="29"/>
      <c r="D15" s="416"/>
      <c r="E15" s="348"/>
      <c r="F15" s="348"/>
      <c r="G15" s="348"/>
      <c r="H15" s="348"/>
      <c r="I15" s="348"/>
      <c r="J15" s="348"/>
      <c r="K15" s="348"/>
      <c r="L15" s="348"/>
      <c r="M15" s="348"/>
      <c r="N15" s="348"/>
      <c r="O15" s="348"/>
      <c r="P15" s="348"/>
      <c r="Q15" s="348"/>
      <c r="R15" s="348"/>
      <c r="S15" s="348"/>
    </row>
    <row r="16" spans="1:19" s="16" customFormat="1" x14ac:dyDescent="0.3">
      <c r="A16" s="244"/>
      <c r="B16" s="244"/>
      <c r="C16" s="417"/>
      <c r="D16" s="15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</row>
    <row r="17" spans="1:19" x14ac:dyDescent="0.3">
      <c r="A17" s="70" t="s">
        <v>161</v>
      </c>
      <c r="B17" s="4"/>
      <c r="P17" s="469" t="s">
        <v>111</v>
      </c>
      <c r="Q17" s="470"/>
      <c r="R17" s="470"/>
      <c r="S17" s="471"/>
    </row>
    <row r="18" spans="1:19" x14ac:dyDescent="0.3">
      <c r="A18" s="2"/>
      <c r="B18" s="7" t="s">
        <v>160</v>
      </c>
    </row>
    <row r="19" spans="1:19" ht="37.5" x14ac:dyDescent="0.3">
      <c r="A19" s="472" t="s">
        <v>4</v>
      </c>
      <c r="B19" s="472" t="s">
        <v>113</v>
      </c>
      <c r="C19" s="472" t="s">
        <v>114</v>
      </c>
      <c r="D19" s="84" t="s">
        <v>7</v>
      </c>
      <c r="E19" s="371" t="s">
        <v>8</v>
      </c>
      <c r="F19" s="9" t="s">
        <v>9</v>
      </c>
      <c r="G19" s="474" t="s">
        <v>158</v>
      </c>
      <c r="H19" s="474"/>
      <c r="I19" s="474"/>
      <c r="J19" s="474" t="s">
        <v>159</v>
      </c>
      <c r="K19" s="474"/>
      <c r="L19" s="474"/>
      <c r="M19" s="474"/>
      <c r="N19" s="474"/>
      <c r="O19" s="474"/>
      <c r="P19" s="474"/>
      <c r="Q19" s="474"/>
      <c r="R19" s="474"/>
      <c r="S19" s="474"/>
    </row>
    <row r="20" spans="1:19" ht="37.5" x14ac:dyDescent="0.3">
      <c r="A20" s="473"/>
      <c r="B20" s="473"/>
      <c r="C20" s="473"/>
      <c r="D20" s="207" t="s">
        <v>12</v>
      </c>
      <c r="E20" s="375" t="s">
        <v>13</v>
      </c>
      <c r="F20" s="137" t="s">
        <v>14</v>
      </c>
      <c r="G20" s="86" t="s">
        <v>15</v>
      </c>
      <c r="H20" s="86" t="s">
        <v>16</v>
      </c>
      <c r="I20" s="86" t="s">
        <v>17</v>
      </c>
      <c r="J20" s="86" t="s">
        <v>18</v>
      </c>
      <c r="K20" s="86" t="s">
        <v>19</v>
      </c>
      <c r="L20" s="86" t="s">
        <v>20</v>
      </c>
      <c r="M20" s="86" t="s">
        <v>21</v>
      </c>
      <c r="N20" s="86" t="s">
        <v>22</v>
      </c>
      <c r="O20" s="86" t="s">
        <v>23</v>
      </c>
      <c r="P20" s="86" t="s">
        <v>24</v>
      </c>
      <c r="Q20" s="86" t="s">
        <v>25</v>
      </c>
      <c r="R20" s="86" t="s">
        <v>26</v>
      </c>
      <c r="S20" s="6" t="s">
        <v>325</v>
      </c>
    </row>
    <row r="21" spans="1:19" ht="37.5" x14ac:dyDescent="0.3">
      <c r="A21" s="47">
        <v>1</v>
      </c>
      <c r="B21" s="47" t="s">
        <v>162</v>
      </c>
      <c r="C21" s="48" t="s">
        <v>276</v>
      </c>
      <c r="D21" s="406">
        <v>9500</v>
      </c>
      <c r="E21" s="232" t="s">
        <v>46</v>
      </c>
      <c r="F21" s="232" t="s">
        <v>115</v>
      </c>
      <c r="G21" s="149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554" t="s">
        <v>328</v>
      </c>
    </row>
    <row r="22" spans="1:19" s="308" customFormat="1" x14ac:dyDescent="0.3">
      <c r="A22" s="418"/>
      <c r="B22" s="418"/>
      <c r="C22" s="239" t="s">
        <v>163</v>
      </c>
      <c r="D22" s="419"/>
      <c r="E22" s="418"/>
      <c r="F22" s="381" t="s">
        <v>116</v>
      </c>
      <c r="G22" s="420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</row>
    <row r="23" spans="1:19" s="308" customFormat="1" x14ac:dyDescent="0.3">
      <c r="A23" s="418"/>
      <c r="B23" s="418"/>
      <c r="C23" s="239" t="s">
        <v>164</v>
      </c>
      <c r="D23" s="422"/>
      <c r="E23" s="418"/>
      <c r="F23" s="421"/>
      <c r="G23" s="420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</row>
    <row r="24" spans="1:19" s="308" customFormat="1" x14ac:dyDescent="0.3">
      <c r="A24" s="418"/>
      <c r="B24" s="418"/>
      <c r="C24" s="239" t="s">
        <v>165</v>
      </c>
      <c r="D24" s="422"/>
      <c r="E24" s="418"/>
      <c r="F24" s="421"/>
      <c r="G24" s="420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</row>
    <row r="25" spans="1:19" s="242" customFormat="1" x14ac:dyDescent="0.2">
      <c r="A25" s="246"/>
      <c r="B25" s="246"/>
      <c r="C25" s="239" t="s">
        <v>166</v>
      </c>
      <c r="D25" s="423"/>
      <c r="E25" s="246"/>
      <c r="F25" s="75"/>
      <c r="G25" s="424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308" customFormat="1" x14ac:dyDescent="0.3">
      <c r="A26" s="322"/>
      <c r="B26" s="309"/>
      <c r="C26" s="380" t="s">
        <v>56</v>
      </c>
      <c r="D26" s="307">
        <v>9500</v>
      </c>
      <c r="E26" s="318" t="s">
        <v>31</v>
      </c>
      <c r="F26" s="348"/>
      <c r="G26" s="348"/>
      <c r="H26" s="348"/>
      <c r="I26" s="348"/>
      <c r="J26" s="348"/>
      <c r="K26" s="348"/>
      <c r="L26" s="348"/>
      <c r="M26" s="348"/>
      <c r="N26" s="348"/>
      <c r="O26" s="348"/>
      <c r="P26" s="348"/>
      <c r="Q26" s="348"/>
      <c r="R26" s="348"/>
      <c r="S26" s="348"/>
    </row>
    <row r="27" spans="1:19" s="308" customFormat="1" x14ac:dyDescent="0.3">
      <c r="A27" s="348"/>
      <c r="B27" s="348"/>
      <c r="C27" s="29"/>
      <c r="D27" s="416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8"/>
      <c r="R27" s="348"/>
      <c r="S27" s="348"/>
    </row>
    <row r="28" spans="1:19" s="308" customFormat="1" x14ac:dyDescent="0.3">
      <c r="A28" s="348"/>
      <c r="B28" s="348"/>
      <c r="C28" s="29"/>
      <c r="D28" s="416"/>
      <c r="E28" s="348"/>
      <c r="F28" s="348"/>
      <c r="G28" s="348"/>
      <c r="H28" s="348"/>
      <c r="I28" s="348"/>
      <c r="J28" s="348"/>
      <c r="K28" s="348"/>
      <c r="L28" s="348"/>
      <c r="M28" s="348"/>
      <c r="N28" s="348"/>
      <c r="O28" s="348"/>
      <c r="P28" s="348"/>
      <c r="Q28" s="348"/>
      <c r="R28" s="348"/>
      <c r="S28" s="348"/>
    </row>
    <row r="29" spans="1:19" s="308" customFormat="1" x14ac:dyDescent="0.3">
      <c r="A29" s="348"/>
      <c r="B29" s="348"/>
      <c r="C29" s="29"/>
      <c r="D29" s="416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</row>
    <row r="30" spans="1:19" s="308" customFormat="1" x14ac:dyDescent="0.3">
      <c r="A30" s="348"/>
      <c r="B30" s="348"/>
      <c r="C30" s="29"/>
      <c r="D30" s="416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  <c r="P30" s="348"/>
      <c r="Q30" s="348"/>
      <c r="R30" s="348"/>
      <c r="S30" s="348"/>
    </row>
    <row r="31" spans="1:19" s="308" customFormat="1" x14ac:dyDescent="0.3">
      <c r="A31" s="348"/>
      <c r="B31" s="348"/>
      <c r="C31" s="29"/>
      <c r="D31" s="416"/>
      <c r="E31" s="348"/>
      <c r="F31" s="348"/>
      <c r="G31" s="348"/>
      <c r="H31" s="348"/>
      <c r="I31" s="348"/>
      <c r="J31" s="348"/>
      <c r="K31" s="348"/>
      <c r="L31" s="348"/>
      <c r="M31" s="348"/>
      <c r="N31" s="348"/>
      <c r="O31" s="348"/>
      <c r="P31" s="348"/>
      <c r="Q31" s="348"/>
      <c r="R31" s="348"/>
      <c r="S31" s="348"/>
    </row>
    <row r="32" spans="1:19" s="308" customFormat="1" x14ac:dyDescent="0.3">
      <c r="A32" s="348"/>
      <c r="B32" s="348"/>
      <c r="C32" s="29"/>
      <c r="D32" s="416"/>
      <c r="E32" s="348"/>
      <c r="F32" s="348"/>
      <c r="G32" s="348"/>
      <c r="H32" s="348"/>
      <c r="I32" s="348"/>
      <c r="J32" s="348"/>
      <c r="K32" s="348"/>
      <c r="L32" s="348"/>
      <c r="M32" s="348"/>
      <c r="N32" s="348"/>
      <c r="O32" s="348"/>
      <c r="P32" s="348"/>
      <c r="Q32" s="348"/>
      <c r="R32" s="348"/>
      <c r="S32" s="348"/>
    </row>
    <row r="33" spans="1:19" s="308" customFormat="1" x14ac:dyDescent="0.3">
      <c r="A33" s="348"/>
      <c r="B33" s="348"/>
      <c r="C33" s="29"/>
      <c r="D33" s="416"/>
      <c r="E33" s="348"/>
      <c r="F33" s="348"/>
      <c r="G33" s="348"/>
      <c r="H33" s="348"/>
      <c r="I33" s="348"/>
      <c r="J33" s="348"/>
      <c r="K33" s="348"/>
      <c r="L33" s="348"/>
      <c r="M33" s="348"/>
      <c r="N33" s="348"/>
      <c r="O33" s="348"/>
      <c r="P33" s="348"/>
      <c r="Q33" s="348"/>
      <c r="R33" s="348"/>
      <c r="S33" s="348"/>
    </row>
    <row r="34" spans="1:19" s="308" customFormat="1" x14ac:dyDescent="0.3">
      <c r="A34" s="348"/>
      <c r="B34" s="348"/>
      <c r="C34" s="29"/>
      <c r="D34" s="416"/>
      <c r="E34" s="348"/>
      <c r="F34" s="348"/>
      <c r="G34" s="348"/>
      <c r="H34" s="348"/>
      <c r="I34" s="348"/>
      <c r="J34" s="348"/>
      <c r="K34" s="348"/>
      <c r="L34" s="348"/>
      <c r="M34" s="348"/>
      <c r="N34" s="348"/>
      <c r="O34" s="348"/>
      <c r="P34" s="348"/>
      <c r="Q34" s="348"/>
      <c r="R34" s="348"/>
      <c r="S34" s="348"/>
    </row>
    <row r="35" spans="1:19" s="308" customFormat="1" x14ac:dyDescent="0.3">
      <c r="A35" s="348"/>
      <c r="B35" s="348"/>
      <c r="C35" s="29"/>
      <c r="D35" s="416"/>
      <c r="E35" s="348"/>
      <c r="F35" s="348"/>
      <c r="G35" s="348"/>
      <c r="H35" s="348"/>
      <c r="I35" s="348"/>
      <c r="J35" s="348"/>
      <c r="K35" s="348"/>
      <c r="L35" s="348"/>
      <c r="M35" s="348"/>
      <c r="N35" s="348"/>
      <c r="O35" s="348"/>
      <c r="P35" s="348"/>
      <c r="Q35" s="348"/>
      <c r="R35" s="348"/>
      <c r="S35" s="348"/>
    </row>
    <row r="36" spans="1:19" s="308" customFormat="1" x14ac:dyDescent="0.3">
      <c r="A36" s="348"/>
      <c r="B36" s="348"/>
      <c r="C36" s="29"/>
      <c r="D36" s="416"/>
      <c r="E36" s="348"/>
      <c r="F36" s="348"/>
      <c r="G36" s="348"/>
      <c r="H36" s="348"/>
      <c r="I36" s="348"/>
      <c r="J36" s="348"/>
      <c r="K36" s="348"/>
      <c r="L36" s="348"/>
      <c r="M36" s="348"/>
      <c r="N36" s="348"/>
      <c r="O36" s="348"/>
      <c r="P36" s="244">
        <v>25</v>
      </c>
      <c r="Q36" s="348"/>
      <c r="R36" s="348"/>
      <c r="S36" s="348"/>
    </row>
    <row r="37" spans="1:19" s="308" customFormat="1" x14ac:dyDescent="0.3">
      <c r="A37" s="348"/>
      <c r="B37" s="348"/>
      <c r="C37" s="29"/>
      <c r="D37" s="416"/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8"/>
      <c r="P37" s="348"/>
      <c r="Q37" s="348"/>
      <c r="R37" s="348"/>
      <c r="S37" s="348"/>
    </row>
    <row r="38" spans="1:19" x14ac:dyDescent="0.3">
      <c r="A38" s="70" t="s">
        <v>168</v>
      </c>
      <c r="B38" s="4"/>
      <c r="P38" s="16"/>
      <c r="Q38" s="16"/>
      <c r="R38" s="16"/>
      <c r="S38" s="16"/>
    </row>
    <row r="39" spans="1:19" x14ac:dyDescent="0.3">
      <c r="A39" s="2"/>
      <c r="B39" s="7" t="s">
        <v>169</v>
      </c>
      <c r="P39" s="469" t="s">
        <v>111</v>
      </c>
      <c r="Q39" s="470"/>
      <c r="R39" s="470"/>
      <c r="S39" s="471"/>
    </row>
    <row r="40" spans="1:19" ht="37.5" x14ac:dyDescent="0.3">
      <c r="A40" s="472" t="s">
        <v>4</v>
      </c>
      <c r="B40" s="472" t="s">
        <v>113</v>
      </c>
      <c r="C40" s="472" t="s">
        <v>114</v>
      </c>
      <c r="D40" s="84" t="s">
        <v>7</v>
      </c>
      <c r="E40" s="371" t="s">
        <v>8</v>
      </c>
      <c r="F40" s="9" t="s">
        <v>9</v>
      </c>
      <c r="G40" s="474" t="s">
        <v>158</v>
      </c>
      <c r="H40" s="474"/>
      <c r="I40" s="474"/>
      <c r="J40" s="474" t="s">
        <v>325</v>
      </c>
      <c r="K40" s="474"/>
      <c r="L40" s="474"/>
      <c r="M40" s="474"/>
      <c r="N40" s="474"/>
      <c r="O40" s="474"/>
      <c r="P40" s="474"/>
      <c r="Q40" s="474"/>
      <c r="R40" s="474"/>
      <c r="S40" s="474"/>
    </row>
    <row r="41" spans="1:19" ht="37.5" x14ac:dyDescent="0.3">
      <c r="A41" s="473"/>
      <c r="B41" s="473"/>
      <c r="C41" s="473"/>
      <c r="D41" s="10" t="s">
        <v>12</v>
      </c>
      <c r="E41" s="372" t="s">
        <v>13</v>
      </c>
      <c r="F41" s="85" t="s">
        <v>14</v>
      </c>
      <c r="G41" s="86" t="s">
        <v>15</v>
      </c>
      <c r="H41" s="86" t="s">
        <v>16</v>
      </c>
      <c r="I41" s="86" t="s">
        <v>17</v>
      </c>
      <c r="J41" s="86" t="s">
        <v>18</v>
      </c>
      <c r="K41" s="86" t="s">
        <v>19</v>
      </c>
      <c r="L41" s="86" t="s">
        <v>20</v>
      </c>
      <c r="M41" s="86" t="s">
        <v>21</v>
      </c>
      <c r="N41" s="86" t="s">
        <v>22</v>
      </c>
      <c r="O41" s="86" t="s">
        <v>23</v>
      </c>
      <c r="P41" s="86" t="s">
        <v>24</v>
      </c>
      <c r="Q41" s="86" t="s">
        <v>25</v>
      </c>
      <c r="R41" s="86" t="s">
        <v>26</v>
      </c>
      <c r="S41" s="3" t="s">
        <v>325</v>
      </c>
    </row>
    <row r="42" spans="1:19" s="16" customFormat="1" ht="78.75" customHeight="1" x14ac:dyDescent="0.3">
      <c r="A42" s="47">
        <v>1</v>
      </c>
      <c r="B42" s="31" t="s">
        <v>278</v>
      </c>
      <c r="C42" s="22" t="s">
        <v>277</v>
      </c>
      <c r="D42" s="94">
        <v>17000</v>
      </c>
      <c r="E42" s="92" t="s">
        <v>46</v>
      </c>
      <c r="F42" s="92" t="s">
        <v>91</v>
      </c>
      <c r="G42" s="92"/>
      <c r="H42" s="92"/>
      <c r="I42" s="92"/>
      <c r="J42" s="88"/>
      <c r="K42" s="88"/>
      <c r="L42" s="88"/>
      <c r="M42" s="88"/>
      <c r="N42" s="88"/>
      <c r="O42" s="88"/>
      <c r="P42" s="88"/>
      <c r="Q42" s="88"/>
      <c r="R42" s="88"/>
      <c r="S42" s="555" t="s">
        <v>327</v>
      </c>
    </row>
    <row r="43" spans="1:19" s="16" customFormat="1" ht="75" x14ac:dyDescent="0.3">
      <c r="A43" s="71"/>
      <c r="B43" s="400"/>
      <c r="C43" s="288" t="s">
        <v>170</v>
      </c>
      <c r="D43" s="378"/>
      <c r="E43" s="378"/>
      <c r="F43" s="378"/>
      <c r="G43" s="378"/>
      <c r="H43" s="378"/>
      <c r="I43" s="378"/>
      <c r="J43" s="379"/>
      <c r="K43" s="379"/>
      <c r="L43" s="379"/>
      <c r="M43" s="379"/>
      <c r="N43" s="379"/>
      <c r="O43" s="379"/>
      <c r="P43" s="379"/>
      <c r="Q43" s="379"/>
      <c r="R43" s="379"/>
      <c r="S43" s="379"/>
    </row>
    <row r="44" spans="1:19" s="16" customFormat="1" ht="65.25" customHeight="1" x14ac:dyDescent="0.3">
      <c r="A44" s="71"/>
      <c r="B44" s="400"/>
      <c r="C44" s="288" t="s">
        <v>171</v>
      </c>
      <c r="D44" s="378"/>
      <c r="E44" s="378"/>
      <c r="F44" s="378"/>
      <c r="G44" s="378"/>
      <c r="H44" s="378"/>
      <c r="I44" s="378"/>
      <c r="J44" s="379"/>
      <c r="K44" s="379"/>
      <c r="L44" s="379"/>
      <c r="M44" s="379"/>
      <c r="N44" s="379"/>
      <c r="O44" s="379"/>
      <c r="P44" s="379"/>
      <c r="Q44" s="379"/>
      <c r="R44" s="379"/>
      <c r="S44" s="379"/>
    </row>
    <row r="45" spans="1:19" s="16" customFormat="1" ht="37.5" x14ac:dyDescent="0.3">
      <c r="A45" s="71"/>
      <c r="B45" s="400"/>
      <c r="C45" s="288" t="s">
        <v>172</v>
      </c>
      <c r="D45" s="378"/>
      <c r="E45" s="378"/>
      <c r="F45" s="378"/>
      <c r="G45" s="378"/>
      <c r="H45" s="378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</row>
    <row r="46" spans="1:19" s="16" customFormat="1" ht="75" x14ac:dyDescent="0.3">
      <c r="A46" s="75"/>
      <c r="B46" s="426"/>
      <c r="C46" s="257" t="s">
        <v>173</v>
      </c>
      <c r="D46" s="390"/>
      <c r="E46" s="390"/>
      <c r="F46" s="390"/>
      <c r="G46" s="390"/>
      <c r="H46" s="390"/>
      <c r="I46" s="390"/>
      <c r="J46" s="386"/>
      <c r="K46" s="386"/>
      <c r="L46" s="386"/>
      <c r="M46" s="386"/>
      <c r="N46" s="386"/>
      <c r="O46" s="386"/>
      <c r="P46" s="386"/>
      <c r="Q46" s="386"/>
      <c r="R46" s="386"/>
      <c r="S46" s="386"/>
    </row>
    <row r="47" spans="1:19" s="308" customFormat="1" x14ac:dyDescent="0.3">
      <c r="A47" s="348"/>
      <c r="B47" s="348"/>
      <c r="C47" s="29"/>
      <c r="D47" s="416"/>
      <c r="E47" s="348"/>
      <c r="F47" s="348"/>
      <c r="G47" s="348"/>
      <c r="H47" s="348"/>
      <c r="I47" s="348"/>
      <c r="J47" s="348"/>
      <c r="K47" s="348"/>
      <c r="L47" s="348"/>
      <c r="M47" s="348"/>
      <c r="N47" s="348"/>
      <c r="O47" s="348"/>
      <c r="P47" s="348"/>
      <c r="Q47" s="244">
        <v>26</v>
      </c>
      <c r="R47" s="244"/>
      <c r="S47" s="348"/>
    </row>
    <row r="48" spans="1:19" s="308" customFormat="1" x14ac:dyDescent="0.3">
      <c r="A48" s="348"/>
      <c r="B48" s="348"/>
      <c r="C48" s="29"/>
      <c r="D48" s="416"/>
      <c r="E48" s="348"/>
      <c r="F48" s="348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244"/>
      <c r="R48" s="244"/>
      <c r="S48" s="348"/>
    </row>
    <row r="49" spans="1:19" x14ac:dyDescent="0.3">
      <c r="A49" s="70" t="s">
        <v>168</v>
      </c>
      <c r="B49" s="4"/>
      <c r="P49" s="16"/>
      <c r="Q49" s="16"/>
      <c r="R49" s="16"/>
      <c r="S49" s="16"/>
    </row>
    <row r="50" spans="1:19" x14ac:dyDescent="0.3">
      <c r="A50" s="2"/>
      <c r="B50" s="7" t="s">
        <v>169</v>
      </c>
      <c r="P50" s="469" t="s">
        <v>111</v>
      </c>
      <c r="Q50" s="470"/>
      <c r="R50" s="470"/>
      <c r="S50" s="471"/>
    </row>
    <row r="51" spans="1:19" ht="37.5" x14ac:dyDescent="0.3">
      <c r="A51" s="472" t="s">
        <v>4</v>
      </c>
      <c r="B51" s="472" t="s">
        <v>113</v>
      </c>
      <c r="C51" s="472" t="s">
        <v>114</v>
      </c>
      <c r="D51" s="84" t="s">
        <v>7</v>
      </c>
      <c r="E51" s="371" t="s">
        <v>8</v>
      </c>
      <c r="F51" s="9" t="s">
        <v>9</v>
      </c>
      <c r="G51" s="474" t="s">
        <v>158</v>
      </c>
      <c r="H51" s="474"/>
      <c r="I51" s="474"/>
      <c r="J51" s="474" t="s">
        <v>159</v>
      </c>
      <c r="K51" s="474"/>
      <c r="L51" s="474"/>
      <c r="M51" s="474"/>
      <c r="N51" s="474"/>
      <c r="O51" s="474"/>
      <c r="P51" s="474"/>
      <c r="Q51" s="474"/>
      <c r="R51" s="474"/>
      <c r="S51" s="474"/>
    </row>
    <row r="52" spans="1:19" ht="37.5" x14ac:dyDescent="0.3">
      <c r="A52" s="476"/>
      <c r="B52" s="476"/>
      <c r="C52" s="476"/>
      <c r="D52" s="207" t="s">
        <v>12</v>
      </c>
      <c r="E52" s="375" t="s">
        <v>13</v>
      </c>
      <c r="F52" s="137" t="s">
        <v>14</v>
      </c>
      <c r="G52" s="383" t="s">
        <v>15</v>
      </c>
      <c r="H52" s="383" t="s">
        <v>16</v>
      </c>
      <c r="I52" s="383" t="s">
        <v>17</v>
      </c>
      <c r="J52" s="383" t="s">
        <v>18</v>
      </c>
      <c r="K52" s="383" t="s">
        <v>19</v>
      </c>
      <c r="L52" s="383" t="s">
        <v>20</v>
      </c>
      <c r="M52" s="383" t="s">
        <v>21</v>
      </c>
      <c r="N52" s="383" t="s">
        <v>22</v>
      </c>
      <c r="O52" s="383" t="s">
        <v>23</v>
      </c>
      <c r="P52" s="383" t="s">
        <v>24</v>
      </c>
      <c r="Q52" s="383" t="s">
        <v>25</v>
      </c>
      <c r="R52" s="383" t="s">
        <v>26</v>
      </c>
    </row>
    <row r="53" spans="1:19" s="16" customFormat="1" ht="56.25" x14ac:dyDescent="0.3">
      <c r="A53" s="49"/>
      <c r="B53" s="83"/>
      <c r="C53" s="462" t="s">
        <v>174</v>
      </c>
      <c r="D53" s="427"/>
      <c r="E53" s="427"/>
      <c r="F53" s="427"/>
      <c r="G53" s="427"/>
      <c r="H53" s="427"/>
      <c r="I53" s="427"/>
      <c r="J53" s="427"/>
      <c r="K53" s="427"/>
      <c r="L53" s="427"/>
      <c r="M53" s="427"/>
      <c r="N53" s="427"/>
      <c r="O53" s="427"/>
      <c r="P53" s="427"/>
      <c r="Q53" s="427"/>
      <c r="R53" s="427"/>
      <c r="S53" s="427"/>
    </row>
    <row r="54" spans="1:19" s="16" customFormat="1" ht="63" customHeight="1" x14ac:dyDescent="0.3">
      <c r="A54" s="235"/>
      <c r="B54" s="95"/>
      <c r="C54" s="18" t="s">
        <v>175</v>
      </c>
      <c r="D54" s="428"/>
      <c r="E54" s="428"/>
      <c r="F54" s="428"/>
      <c r="G54" s="428"/>
      <c r="H54" s="428"/>
      <c r="I54" s="428"/>
      <c r="J54" s="428"/>
      <c r="K54" s="428"/>
      <c r="L54" s="428"/>
      <c r="M54" s="428"/>
      <c r="N54" s="428"/>
      <c r="O54" s="428"/>
      <c r="P54" s="428"/>
      <c r="Q54" s="428"/>
      <c r="R54" s="428"/>
      <c r="S54" s="428"/>
    </row>
    <row r="55" spans="1:19" s="16" customFormat="1" ht="37.5" x14ac:dyDescent="0.3">
      <c r="A55" s="235"/>
      <c r="B55" s="95"/>
      <c r="C55" s="18" t="s">
        <v>176</v>
      </c>
      <c r="D55" s="428"/>
      <c r="E55" s="428"/>
      <c r="F55" s="428"/>
      <c r="G55" s="428"/>
      <c r="H55" s="428"/>
      <c r="I55" s="428"/>
      <c r="J55" s="428"/>
      <c r="K55" s="428"/>
      <c r="L55" s="428"/>
      <c r="M55" s="428"/>
      <c r="N55" s="428"/>
      <c r="O55" s="428"/>
      <c r="P55" s="428"/>
      <c r="Q55" s="428"/>
      <c r="R55" s="428"/>
      <c r="S55" s="428"/>
    </row>
    <row r="56" spans="1:19" s="16" customFormat="1" x14ac:dyDescent="0.3">
      <c r="A56" s="235"/>
      <c r="B56" s="95"/>
      <c r="C56" s="18" t="s">
        <v>177</v>
      </c>
      <c r="D56" s="428"/>
      <c r="E56" s="428"/>
      <c r="F56" s="428"/>
      <c r="G56" s="428"/>
      <c r="H56" s="428"/>
      <c r="I56" s="428"/>
      <c r="J56" s="428"/>
      <c r="K56" s="428"/>
      <c r="L56" s="428"/>
      <c r="M56" s="428"/>
      <c r="N56" s="428"/>
      <c r="O56" s="428"/>
      <c r="P56" s="428"/>
      <c r="Q56" s="428"/>
      <c r="R56" s="428"/>
      <c r="S56" s="428"/>
    </row>
    <row r="57" spans="1:19" ht="56.25" x14ac:dyDescent="0.3">
      <c r="A57" s="484"/>
      <c r="B57" s="476"/>
      <c r="C57" s="18" t="s">
        <v>178</v>
      </c>
      <c r="D57" s="429"/>
      <c r="E57" s="429"/>
      <c r="F57" s="429"/>
      <c r="G57" s="429"/>
      <c r="H57" s="429"/>
      <c r="I57" s="429"/>
      <c r="J57" s="429"/>
      <c r="K57" s="429"/>
      <c r="L57" s="429"/>
      <c r="M57" s="429"/>
      <c r="N57" s="429"/>
      <c r="O57" s="429"/>
      <c r="P57" s="429"/>
      <c r="Q57" s="429"/>
      <c r="R57" s="429"/>
      <c r="S57" s="429"/>
    </row>
    <row r="58" spans="1:19" ht="37.5" x14ac:dyDescent="0.3">
      <c r="A58" s="485"/>
      <c r="B58" s="473"/>
      <c r="C58" s="430" t="s">
        <v>179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s="308" customFormat="1" x14ac:dyDescent="0.3">
      <c r="A59" s="348"/>
      <c r="B59" s="348"/>
      <c r="C59" s="29"/>
      <c r="D59" s="416"/>
      <c r="E59" s="348"/>
      <c r="F59" s="348"/>
      <c r="G59" s="348"/>
      <c r="H59" s="348"/>
      <c r="I59" s="348"/>
      <c r="J59" s="348"/>
      <c r="K59" s="348"/>
      <c r="L59" s="348"/>
      <c r="M59" s="348"/>
      <c r="N59" s="348"/>
      <c r="O59" s="348"/>
      <c r="P59" s="348"/>
      <c r="Q59" s="348"/>
      <c r="R59" s="348"/>
      <c r="S59" s="348"/>
    </row>
    <row r="60" spans="1:19" s="308" customFormat="1" x14ac:dyDescent="0.3">
      <c r="A60" s="348"/>
      <c r="B60" s="348"/>
      <c r="C60" s="29"/>
      <c r="D60" s="416"/>
      <c r="E60" s="348"/>
      <c r="F60" s="348"/>
      <c r="G60" s="348"/>
      <c r="H60" s="348"/>
      <c r="I60" s="348"/>
      <c r="J60" s="348"/>
      <c r="K60" s="348"/>
      <c r="L60" s="348"/>
      <c r="M60" s="348"/>
      <c r="N60" s="348"/>
      <c r="O60" s="348"/>
      <c r="P60" s="244">
        <v>27</v>
      </c>
      <c r="Q60" s="348"/>
      <c r="R60" s="348"/>
      <c r="S60" s="348"/>
    </row>
    <row r="61" spans="1:19" s="308" customFormat="1" x14ac:dyDescent="0.3">
      <c r="A61" s="348"/>
      <c r="B61" s="348"/>
      <c r="C61" s="29"/>
      <c r="D61" s="416"/>
      <c r="E61" s="348"/>
      <c r="F61" s="348"/>
      <c r="G61" s="348"/>
      <c r="H61" s="348"/>
      <c r="I61" s="348"/>
      <c r="J61" s="348"/>
      <c r="K61" s="348"/>
      <c r="L61" s="348"/>
      <c r="M61" s="348"/>
      <c r="N61" s="348"/>
      <c r="O61" s="348"/>
      <c r="P61" s="348"/>
      <c r="Q61" s="348"/>
      <c r="R61" s="348"/>
      <c r="S61" s="348"/>
    </row>
    <row r="62" spans="1:19" s="308" customFormat="1" x14ac:dyDescent="0.3">
      <c r="A62" s="348"/>
      <c r="B62" s="348"/>
      <c r="C62" s="29"/>
      <c r="D62" s="416"/>
      <c r="E62" s="348"/>
      <c r="F62" s="348"/>
      <c r="G62" s="348"/>
      <c r="H62" s="348"/>
      <c r="I62" s="348"/>
      <c r="J62" s="348"/>
      <c r="K62" s="348"/>
      <c r="L62" s="348"/>
      <c r="M62" s="348"/>
      <c r="N62" s="348"/>
      <c r="O62" s="348"/>
      <c r="P62" s="348"/>
      <c r="Q62" s="348"/>
      <c r="R62" s="348"/>
      <c r="S62" s="348"/>
    </row>
    <row r="63" spans="1:19" x14ac:dyDescent="0.3">
      <c r="A63" s="70" t="s">
        <v>168</v>
      </c>
      <c r="B63" s="4"/>
      <c r="P63" s="16"/>
      <c r="Q63" s="16"/>
      <c r="R63" s="16"/>
      <c r="S63" s="16"/>
    </row>
    <row r="64" spans="1:19" x14ac:dyDescent="0.3">
      <c r="A64" s="2"/>
      <c r="B64" s="7" t="s">
        <v>169</v>
      </c>
      <c r="P64" s="469" t="s">
        <v>111</v>
      </c>
      <c r="Q64" s="470"/>
      <c r="R64" s="470"/>
      <c r="S64" s="471"/>
    </row>
    <row r="65" spans="1:19" ht="37.5" x14ac:dyDescent="0.3">
      <c r="A65" s="472" t="s">
        <v>4</v>
      </c>
      <c r="B65" s="472" t="s">
        <v>113</v>
      </c>
      <c r="C65" s="472" t="s">
        <v>114</v>
      </c>
      <c r="D65" s="84" t="s">
        <v>7</v>
      </c>
      <c r="E65" s="371" t="s">
        <v>8</v>
      </c>
      <c r="F65" s="9" t="s">
        <v>9</v>
      </c>
      <c r="G65" s="474" t="s">
        <v>158</v>
      </c>
      <c r="H65" s="474"/>
      <c r="I65" s="474"/>
      <c r="J65" s="474" t="s">
        <v>159</v>
      </c>
      <c r="K65" s="474"/>
      <c r="L65" s="474"/>
      <c r="M65" s="474"/>
      <c r="N65" s="474"/>
      <c r="O65" s="474"/>
      <c r="P65" s="474"/>
      <c r="Q65" s="474"/>
      <c r="R65" s="474"/>
      <c r="S65" s="474"/>
    </row>
    <row r="66" spans="1:19" ht="37.5" x14ac:dyDescent="0.3">
      <c r="A66" s="473"/>
      <c r="B66" s="473"/>
      <c r="C66" s="473"/>
      <c r="D66" s="10" t="s">
        <v>12</v>
      </c>
      <c r="E66" s="372" t="s">
        <v>13</v>
      </c>
      <c r="F66" s="85" t="s">
        <v>14</v>
      </c>
      <c r="G66" s="86" t="s">
        <v>15</v>
      </c>
      <c r="H66" s="86" t="s">
        <v>16</v>
      </c>
      <c r="I66" s="86" t="s">
        <v>17</v>
      </c>
      <c r="J66" s="86" t="s">
        <v>18</v>
      </c>
      <c r="K66" s="86" t="s">
        <v>19</v>
      </c>
      <c r="L66" s="86" t="s">
        <v>20</v>
      </c>
      <c r="M66" s="86" t="s">
        <v>21</v>
      </c>
      <c r="N66" s="86" t="s">
        <v>22</v>
      </c>
      <c r="O66" s="86" t="s">
        <v>23</v>
      </c>
      <c r="P66" s="86" t="s">
        <v>24</v>
      </c>
      <c r="Q66" s="86" t="s">
        <v>25</v>
      </c>
      <c r="R66" s="86" t="s">
        <v>26</v>
      </c>
      <c r="S66" s="1" t="s">
        <v>325</v>
      </c>
    </row>
    <row r="67" spans="1:19" ht="114.75" customHeight="1" x14ac:dyDescent="0.3">
      <c r="A67" s="49">
        <v>2</v>
      </c>
      <c r="B67" s="22" t="s">
        <v>180</v>
      </c>
      <c r="C67" s="230" t="s">
        <v>279</v>
      </c>
      <c r="D67" s="384">
        <v>10000</v>
      </c>
      <c r="E67" s="22" t="s">
        <v>46</v>
      </c>
      <c r="F67" s="22" t="s">
        <v>91</v>
      </c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556" t="s">
        <v>327</v>
      </c>
    </row>
    <row r="68" spans="1:19" ht="37.5" x14ac:dyDescent="0.3">
      <c r="A68" s="235"/>
      <c r="B68" s="288"/>
      <c r="C68" s="298" t="s">
        <v>280</v>
      </c>
      <c r="D68" s="432"/>
      <c r="E68" s="431"/>
      <c r="F68" s="431"/>
      <c r="G68" s="431"/>
      <c r="H68" s="431"/>
      <c r="I68" s="431"/>
      <c r="J68" s="431"/>
      <c r="K68" s="431"/>
      <c r="L68" s="431"/>
      <c r="M68" s="431"/>
      <c r="N68" s="431"/>
      <c r="O68" s="431"/>
      <c r="P68" s="431"/>
      <c r="Q68" s="431"/>
      <c r="R68" s="431"/>
      <c r="S68" s="431"/>
    </row>
    <row r="69" spans="1:19" ht="56.25" x14ac:dyDescent="0.3">
      <c r="A69" s="235"/>
      <c r="B69" s="288"/>
      <c r="C69" s="298" t="s">
        <v>281</v>
      </c>
      <c r="D69" s="432"/>
      <c r="E69" s="431"/>
      <c r="F69" s="431"/>
      <c r="G69" s="431"/>
      <c r="H69" s="431"/>
      <c r="I69" s="431"/>
      <c r="J69" s="431"/>
      <c r="K69" s="431"/>
      <c r="L69" s="431"/>
      <c r="M69" s="431"/>
      <c r="N69" s="431"/>
      <c r="O69" s="431"/>
      <c r="P69" s="431"/>
      <c r="Q69" s="431"/>
      <c r="R69" s="431"/>
      <c r="S69" s="431"/>
    </row>
    <row r="70" spans="1:19" ht="37.5" x14ac:dyDescent="0.3">
      <c r="A70" s="235"/>
      <c r="B70" s="288"/>
      <c r="C70" s="298" t="s">
        <v>282</v>
      </c>
      <c r="D70" s="432"/>
      <c r="E70" s="431"/>
      <c r="F70" s="431"/>
      <c r="G70" s="431"/>
      <c r="H70" s="431"/>
      <c r="I70" s="431"/>
      <c r="J70" s="431"/>
      <c r="K70" s="431"/>
      <c r="L70" s="431"/>
      <c r="M70" s="431"/>
      <c r="N70" s="431"/>
      <c r="O70" s="431"/>
      <c r="P70" s="431"/>
      <c r="Q70" s="431"/>
      <c r="R70" s="431"/>
      <c r="S70" s="431"/>
    </row>
    <row r="71" spans="1:19" x14ac:dyDescent="0.3">
      <c r="A71" s="235"/>
      <c r="B71" s="288"/>
      <c r="C71" s="298" t="s">
        <v>283</v>
      </c>
      <c r="D71" s="432"/>
      <c r="E71" s="431"/>
      <c r="F71" s="431"/>
      <c r="G71" s="431"/>
      <c r="H71" s="431"/>
      <c r="I71" s="431"/>
      <c r="J71" s="431"/>
      <c r="K71" s="431"/>
      <c r="L71" s="431"/>
      <c r="M71" s="431"/>
      <c r="N71" s="431"/>
      <c r="O71" s="431"/>
      <c r="P71" s="431"/>
      <c r="Q71" s="431"/>
      <c r="R71" s="431"/>
      <c r="S71" s="431"/>
    </row>
    <row r="72" spans="1:19" ht="37.5" x14ac:dyDescent="0.3">
      <c r="A72" s="235"/>
      <c r="B72" s="288"/>
      <c r="C72" s="298" t="s">
        <v>284</v>
      </c>
      <c r="D72" s="432"/>
      <c r="E72" s="431"/>
      <c r="F72" s="431"/>
      <c r="G72" s="431"/>
      <c r="H72" s="431"/>
      <c r="I72" s="431"/>
      <c r="J72" s="431"/>
      <c r="K72" s="431"/>
      <c r="L72" s="431"/>
      <c r="M72" s="431"/>
      <c r="N72" s="431"/>
      <c r="O72" s="431"/>
      <c r="P72" s="431"/>
      <c r="Q72" s="431"/>
      <c r="R72" s="431"/>
      <c r="S72" s="431"/>
    </row>
    <row r="73" spans="1:19" ht="37.5" x14ac:dyDescent="0.3">
      <c r="A73" s="433"/>
      <c r="B73" s="257"/>
      <c r="C73" s="461" t="s">
        <v>285</v>
      </c>
      <c r="D73" s="435"/>
      <c r="E73" s="434"/>
      <c r="F73" s="434"/>
      <c r="G73" s="434"/>
      <c r="H73" s="434"/>
      <c r="I73" s="434"/>
      <c r="J73" s="434"/>
      <c r="K73" s="434"/>
      <c r="L73" s="434"/>
      <c r="M73" s="434"/>
      <c r="N73" s="434"/>
      <c r="O73" s="434"/>
      <c r="P73" s="434"/>
      <c r="Q73" s="434"/>
      <c r="R73" s="434"/>
      <c r="S73" s="434"/>
    </row>
    <row r="74" spans="1:19" s="308" customFormat="1" x14ac:dyDescent="0.3">
      <c r="A74" s="348"/>
      <c r="B74" s="348"/>
      <c r="C74" s="29"/>
      <c r="D74" s="416"/>
      <c r="E74" s="348"/>
      <c r="F74" s="348"/>
      <c r="G74" s="348"/>
      <c r="H74" s="348"/>
      <c r="I74" s="348"/>
      <c r="J74" s="348"/>
      <c r="K74" s="348"/>
      <c r="L74" s="348"/>
      <c r="M74" s="348"/>
      <c r="N74" s="348"/>
      <c r="O74" s="348"/>
      <c r="P74" s="244">
        <v>28</v>
      </c>
      <c r="Q74" s="348"/>
      <c r="R74" s="348"/>
      <c r="S74" s="348"/>
    </row>
    <row r="75" spans="1:19" s="308" customFormat="1" x14ac:dyDescent="0.3">
      <c r="A75" s="348"/>
      <c r="B75" s="348"/>
      <c r="C75" s="29"/>
      <c r="D75" s="416"/>
      <c r="E75" s="348"/>
      <c r="F75" s="348"/>
      <c r="G75" s="348"/>
      <c r="H75" s="348"/>
      <c r="I75" s="348"/>
      <c r="J75" s="348"/>
      <c r="K75" s="348"/>
      <c r="L75" s="348"/>
      <c r="M75" s="348"/>
      <c r="N75" s="348"/>
      <c r="O75" s="348"/>
      <c r="P75" s="244"/>
      <c r="Q75" s="348"/>
      <c r="R75" s="348"/>
      <c r="S75" s="348"/>
    </row>
    <row r="76" spans="1:19" x14ac:dyDescent="0.3">
      <c r="A76" s="70" t="s">
        <v>168</v>
      </c>
      <c r="B76" s="4"/>
      <c r="P76" s="16"/>
      <c r="Q76" s="16"/>
      <c r="R76" s="16"/>
      <c r="S76" s="16"/>
    </row>
    <row r="77" spans="1:19" x14ac:dyDescent="0.3">
      <c r="A77" s="2"/>
      <c r="B77" s="7" t="s">
        <v>169</v>
      </c>
      <c r="P77" s="469" t="s">
        <v>111</v>
      </c>
      <c r="Q77" s="470"/>
      <c r="R77" s="470"/>
      <c r="S77" s="471"/>
    </row>
    <row r="78" spans="1:19" ht="37.5" x14ac:dyDescent="0.3">
      <c r="A78" s="472" t="s">
        <v>4</v>
      </c>
      <c r="B78" s="472" t="s">
        <v>113</v>
      </c>
      <c r="C78" s="472" t="s">
        <v>114</v>
      </c>
      <c r="D78" s="84" t="s">
        <v>7</v>
      </c>
      <c r="E78" s="371" t="s">
        <v>8</v>
      </c>
      <c r="F78" s="9" t="s">
        <v>9</v>
      </c>
      <c r="G78" s="474" t="s">
        <v>158</v>
      </c>
      <c r="H78" s="474"/>
      <c r="I78" s="474"/>
      <c r="J78" s="474" t="s">
        <v>159</v>
      </c>
      <c r="K78" s="474"/>
      <c r="L78" s="474"/>
      <c r="M78" s="474"/>
      <c r="N78" s="474"/>
      <c r="O78" s="474"/>
      <c r="P78" s="474"/>
      <c r="Q78" s="474"/>
      <c r="R78" s="474"/>
      <c r="S78" s="474"/>
    </row>
    <row r="79" spans="1:19" ht="37.5" x14ac:dyDescent="0.3">
      <c r="A79" s="473"/>
      <c r="B79" s="473"/>
      <c r="C79" s="473"/>
      <c r="D79" s="10" t="s">
        <v>12</v>
      </c>
      <c r="E79" s="372" t="s">
        <v>13</v>
      </c>
      <c r="F79" s="85" t="s">
        <v>14</v>
      </c>
      <c r="G79" s="86" t="s">
        <v>15</v>
      </c>
      <c r="H79" s="86" t="s">
        <v>16</v>
      </c>
      <c r="I79" s="86" t="s">
        <v>17</v>
      </c>
      <c r="J79" s="86" t="s">
        <v>18</v>
      </c>
      <c r="K79" s="86" t="s">
        <v>19</v>
      </c>
      <c r="L79" s="86" t="s">
        <v>20</v>
      </c>
      <c r="M79" s="86" t="s">
        <v>21</v>
      </c>
      <c r="N79" s="86" t="s">
        <v>22</v>
      </c>
      <c r="O79" s="86" t="s">
        <v>23</v>
      </c>
      <c r="P79" s="86" t="s">
        <v>24</v>
      </c>
      <c r="Q79" s="86" t="s">
        <v>25</v>
      </c>
      <c r="R79" s="86" t="s">
        <v>26</v>
      </c>
    </row>
    <row r="80" spans="1:19" ht="37.5" x14ac:dyDescent="0.3">
      <c r="A80" s="49"/>
      <c r="B80" s="22"/>
      <c r="C80" s="436" t="s">
        <v>286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:19" ht="37.5" x14ac:dyDescent="0.3">
      <c r="A81" s="235"/>
      <c r="B81" s="288"/>
      <c r="C81" s="402" t="s">
        <v>287</v>
      </c>
      <c r="D81" s="288"/>
      <c r="E81" s="288"/>
      <c r="F81" s="288"/>
      <c r="G81" s="288"/>
      <c r="H81" s="288"/>
      <c r="I81" s="288"/>
      <c r="J81" s="288"/>
      <c r="K81" s="288"/>
      <c r="L81" s="288"/>
      <c r="M81" s="288"/>
      <c r="N81" s="288"/>
      <c r="O81" s="288"/>
      <c r="P81" s="288"/>
      <c r="Q81" s="288"/>
      <c r="R81" s="288"/>
      <c r="S81" s="288"/>
    </row>
    <row r="82" spans="1:19" x14ac:dyDescent="0.3">
      <c r="A82" s="235"/>
      <c r="B82" s="288"/>
      <c r="C82" s="402" t="s">
        <v>288</v>
      </c>
      <c r="D82" s="288"/>
      <c r="E82" s="288"/>
      <c r="F82" s="288"/>
      <c r="G82" s="288"/>
      <c r="H82" s="288"/>
      <c r="I82" s="288"/>
      <c r="J82" s="288"/>
      <c r="K82" s="288"/>
      <c r="L82" s="288"/>
      <c r="M82" s="288"/>
      <c r="N82" s="288"/>
      <c r="O82" s="288"/>
      <c r="P82" s="288"/>
      <c r="Q82" s="288"/>
      <c r="R82" s="288"/>
      <c r="S82" s="288"/>
    </row>
    <row r="83" spans="1:19" x14ac:dyDescent="0.3">
      <c r="A83" s="235"/>
      <c r="B83" s="288"/>
      <c r="C83" s="402" t="s">
        <v>289</v>
      </c>
      <c r="D83" s="288"/>
      <c r="E83" s="288"/>
      <c r="F83" s="288"/>
      <c r="G83" s="288"/>
      <c r="H83" s="288"/>
      <c r="I83" s="288"/>
      <c r="J83" s="288"/>
      <c r="K83" s="288"/>
      <c r="L83" s="288"/>
      <c r="M83" s="288"/>
      <c r="N83" s="288"/>
      <c r="O83" s="288"/>
      <c r="P83" s="288"/>
      <c r="Q83" s="288"/>
      <c r="R83" s="288"/>
      <c r="S83" s="288"/>
    </row>
    <row r="84" spans="1:19" x14ac:dyDescent="0.3">
      <c r="A84" s="235"/>
      <c r="B84" s="288"/>
      <c r="C84" s="402" t="s">
        <v>290</v>
      </c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</row>
    <row r="85" spans="1:19" ht="37.5" x14ac:dyDescent="0.3">
      <c r="A85" s="433"/>
      <c r="B85" s="257"/>
      <c r="C85" s="437" t="s">
        <v>291</v>
      </c>
      <c r="D85" s="257"/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7"/>
      <c r="P85" s="257"/>
      <c r="Q85" s="257"/>
      <c r="R85" s="257"/>
      <c r="S85" s="257"/>
    </row>
    <row r="86" spans="1:19" x14ac:dyDescent="0.3">
      <c r="A86" s="322"/>
      <c r="B86" s="305"/>
      <c r="C86" s="305" t="s">
        <v>53</v>
      </c>
      <c r="D86" s="398">
        <f>SUM(D42,D67)</f>
        <v>27000</v>
      </c>
      <c r="E86" s="399" t="s">
        <v>31</v>
      </c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</row>
    <row r="87" spans="1:19" s="16" customFormat="1" x14ac:dyDescent="0.3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</row>
    <row r="88" spans="1:19" s="16" customFormat="1" x14ac:dyDescent="0.3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</row>
    <row r="89" spans="1:19" s="16" customFormat="1" x14ac:dyDescent="0.3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</row>
    <row r="90" spans="1:19" s="16" customFormat="1" x14ac:dyDescent="0.3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</row>
    <row r="91" spans="1:19" s="16" customFormat="1" x14ac:dyDescent="0.3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</row>
    <row r="92" spans="1:19" s="16" customFormat="1" x14ac:dyDescent="0.3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>
        <v>29</v>
      </c>
      <c r="P92" s="96"/>
      <c r="Q92" s="96"/>
      <c r="R92" s="96"/>
      <c r="S92" s="96"/>
    </row>
    <row r="93" spans="1:19" s="16" customFormat="1" x14ac:dyDescent="0.3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</row>
    <row r="94" spans="1:19" s="16" customFormat="1" x14ac:dyDescent="0.3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</row>
    <row r="95" spans="1:19" x14ac:dyDescent="0.3">
      <c r="A95" s="2"/>
      <c r="B95" s="7" t="s">
        <v>189</v>
      </c>
      <c r="P95" s="469" t="s">
        <v>111</v>
      </c>
      <c r="Q95" s="470"/>
      <c r="R95" s="470"/>
      <c r="S95" s="471"/>
    </row>
    <row r="96" spans="1:19" ht="37.5" x14ac:dyDescent="0.3">
      <c r="A96" s="472" t="s">
        <v>4</v>
      </c>
      <c r="B96" s="472" t="s">
        <v>113</v>
      </c>
      <c r="C96" s="472" t="s">
        <v>114</v>
      </c>
      <c r="D96" s="84" t="s">
        <v>7</v>
      </c>
      <c r="E96" s="371" t="s">
        <v>8</v>
      </c>
      <c r="F96" s="9" t="s">
        <v>9</v>
      </c>
      <c r="G96" s="474" t="s">
        <v>158</v>
      </c>
      <c r="H96" s="474"/>
      <c r="I96" s="474"/>
      <c r="J96" s="474" t="s">
        <v>159</v>
      </c>
      <c r="K96" s="474"/>
      <c r="L96" s="474"/>
      <c r="M96" s="474"/>
      <c r="N96" s="474"/>
      <c r="O96" s="474"/>
      <c r="P96" s="474"/>
      <c r="Q96" s="474"/>
      <c r="R96" s="474"/>
      <c r="S96" s="474"/>
    </row>
    <row r="97" spans="1:19" ht="37.5" x14ac:dyDescent="0.3">
      <c r="A97" s="473"/>
      <c r="B97" s="473"/>
      <c r="C97" s="473"/>
      <c r="D97" s="10" t="s">
        <v>12</v>
      </c>
      <c r="E97" s="372" t="s">
        <v>13</v>
      </c>
      <c r="F97" s="85" t="s">
        <v>14</v>
      </c>
      <c r="G97" s="86" t="s">
        <v>15</v>
      </c>
      <c r="H97" s="86" t="s">
        <v>16</v>
      </c>
      <c r="I97" s="86" t="s">
        <v>17</v>
      </c>
      <c r="J97" s="86" t="s">
        <v>18</v>
      </c>
      <c r="K97" s="86" t="s">
        <v>19</v>
      </c>
      <c r="L97" s="86" t="s">
        <v>20</v>
      </c>
      <c r="M97" s="86" t="s">
        <v>21</v>
      </c>
      <c r="N97" s="86" t="s">
        <v>22</v>
      </c>
      <c r="O97" s="86" t="s">
        <v>23</v>
      </c>
      <c r="P97" s="86" t="s">
        <v>24</v>
      </c>
      <c r="Q97" s="86" t="s">
        <v>25</v>
      </c>
      <c r="R97" s="86" t="s">
        <v>26</v>
      </c>
      <c r="S97" s="1" t="s">
        <v>325</v>
      </c>
    </row>
    <row r="98" spans="1:19" s="16" customFormat="1" ht="93.75" x14ac:dyDescent="0.3">
      <c r="A98" s="49">
        <v>1</v>
      </c>
      <c r="B98" s="22" t="s">
        <v>190</v>
      </c>
      <c r="C98" s="385" t="s">
        <v>292</v>
      </c>
      <c r="D98" s="94">
        <v>16000</v>
      </c>
      <c r="E98" s="92" t="s">
        <v>46</v>
      </c>
      <c r="F98" s="404" t="s">
        <v>43</v>
      </c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558" t="s">
        <v>327</v>
      </c>
    </row>
    <row r="99" spans="1:19" s="16" customFormat="1" ht="112.5" x14ac:dyDescent="0.3">
      <c r="A99" s="235"/>
      <c r="B99" s="288"/>
      <c r="C99" s="438" t="s">
        <v>191</v>
      </c>
      <c r="D99" s="377"/>
      <c r="E99" s="378"/>
      <c r="F99" s="378"/>
      <c r="G99" s="378"/>
      <c r="H99" s="378"/>
      <c r="I99" s="378"/>
      <c r="J99" s="378"/>
      <c r="K99" s="378"/>
      <c r="L99" s="378"/>
      <c r="M99" s="378"/>
      <c r="N99" s="378"/>
      <c r="O99" s="378"/>
      <c r="P99" s="378"/>
      <c r="Q99" s="378"/>
      <c r="R99" s="378"/>
      <c r="S99" s="378"/>
    </row>
    <row r="100" spans="1:19" s="16" customFormat="1" ht="56.25" x14ac:dyDescent="0.3">
      <c r="A100" s="235"/>
      <c r="B100" s="95"/>
      <c r="C100" s="438" t="s">
        <v>192</v>
      </c>
      <c r="D100" s="378"/>
      <c r="E100" s="378"/>
      <c r="F100" s="378"/>
      <c r="G100" s="378"/>
      <c r="H100" s="378"/>
      <c r="I100" s="378"/>
      <c r="J100" s="378"/>
      <c r="K100" s="378"/>
      <c r="L100" s="378"/>
      <c r="M100" s="378"/>
      <c r="N100" s="378"/>
      <c r="O100" s="378"/>
      <c r="P100" s="378"/>
      <c r="Q100" s="378"/>
      <c r="R100" s="378"/>
      <c r="S100" s="378"/>
    </row>
    <row r="101" spans="1:19" s="16" customFormat="1" ht="37.5" x14ac:dyDescent="0.3">
      <c r="A101" s="439"/>
      <c r="B101" s="379"/>
      <c r="C101" s="438" t="s">
        <v>193</v>
      </c>
      <c r="D101" s="379"/>
      <c r="E101" s="379"/>
      <c r="F101" s="379"/>
      <c r="G101" s="379"/>
      <c r="H101" s="379"/>
      <c r="I101" s="379"/>
      <c r="J101" s="379"/>
      <c r="K101" s="379"/>
      <c r="L101" s="379"/>
      <c r="M101" s="379"/>
      <c r="N101" s="379"/>
      <c r="O101" s="379"/>
      <c r="P101" s="379"/>
      <c r="Q101" s="379"/>
      <c r="R101" s="379"/>
      <c r="S101" s="379"/>
    </row>
    <row r="102" spans="1:19" s="16" customFormat="1" ht="75" x14ac:dyDescent="0.3">
      <c r="A102" s="440"/>
      <c r="B102" s="386"/>
      <c r="C102" s="441" t="s">
        <v>194</v>
      </c>
      <c r="D102" s="386"/>
      <c r="E102" s="386"/>
      <c r="F102" s="386"/>
      <c r="G102" s="386"/>
      <c r="H102" s="386"/>
      <c r="I102" s="386"/>
      <c r="J102" s="386"/>
      <c r="K102" s="386"/>
      <c r="L102" s="386"/>
      <c r="M102" s="386"/>
      <c r="N102" s="386"/>
      <c r="O102" s="386"/>
      <c r="P102" s="386"/>
      <c r="Q102" s="386"/>
      <c r="R102" s="386"/>
      <c r="S102" s="386"/>
    </row>
    <row r="103" spans="1:19" s="16" customFormat="1" x14ac:dyDescent="0.3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>
        <v>30</v>
      </c>
      <c r="Q103" s="96"/>
      <c r="R103" s="96"/>
      <c r="S103" s="96"/>
    </row>
    <row r="104" spans="1:19" x14ac:dyDescent="0.3">
      <c r="A104" s="2"/>
      <c r="B104" s="7" t="s">
        <v>189</v>
      </c>
      <c r="P104" s="469" t="s">
        <v>111</v>
      </c>
      <c r="Q104" s="470"/>
      <c r="R104" s="470"/>
      <c r="S104" s="471"/>
    </row>
    <row r="105" spans="1:19" ht="37.5" x14ac:dyDescent="0.3">
      <c r="A105" s="472" t="s">
        <v>4</v>
      </c>
      <c r="B105" s="472" t="s">
        <v>113</v>
      </c>
      <c r="C105" s="472" t="s">
        <v>114</v>
      </c>
      <c r="D105" s="84" t="s">
        <v>7</v>
      </c>
      <c r="E105" s="371" t="s">
        <v>8</v>
      </c>
      <c r="F105" s="9" t="s">
        <v>9</v>
      </c>
      <c r="G105" s="474" t="s">
        <v>158</v>
      </c>
      <c r="H105" s="474"/>
      <c r="I105" s="474"/>
      <c r="J105" s="474" t="s">
        <v>159</v>
      </c>
      <c r="K105" s="474"/>
      <c r="L105" s="474"/>
      <c r="M105" s="474"/>
      <c r="N105" s="474"/>
      <c r="O105" s="474"/>
      <c r="P105" s="474"/>
      <c r="Q105" s="474"/>
      <c r="R105" s="474"/>
      <c r="S105" s="474"/>
    </row>
    <row r="106" spans="1:19" ht="37.5" x14ac:dyDescent="0.3">
      <c r="A106" s="473"/>
      <c r="B106" s="473"/>
      <c r="C106" s="473"/>
      <c r="D106" s="10" t="s">
        <v>12</v>
      </c>
      <c r="E106" s="372" t="s">
        <v>13</v>
      </c>
      <c r="F106" s="85" t="s">
        <v>14</v>
      </c>
      <c r="G106" s="86" t="s">
        <v>15</v>
      </c>
      <c r="H106" s="86" t="s">
        <v>16</v>
      </c>
      <c r="I106" s="86" t="s">
        <v>17</v>
      </c>
      <c r="J106" s="86" t="s">
        <v>18</v>
      </c>
      <c r="K106" s="86" t="s">
        <v>19</v>
      </c>
      <c r="L106" s="86" t="s">
        <v>20</v>
      </c>
      <c r="M106" s="86" t="s">
        <v>21</v>
      </c>
      <c r="N106" s="86" t="s">
        <v>22</v>
      </c>
      <c r="O106" s="86" t="s">
        <v>23</v>
      </c>
      <c r="P106" s="86" t="s">
        <v>24</v>
      </c>
      <c r="Q106" s="86" t="s">
        <v>25</v>
      </c>
      <c r="R106" s="86"/>
      <c r="S106" s="86" t="s">
        <v>26</v>
      </c>
    </row>
    <row r="107" spans="1:19" s="16" customFormat="1" ht="56.25" x14ac:dyDescent="0.3">
      <c r="A107" s="442"/>
      <c r="B107" s="88"/>
      <c r="C107" s="88" t="s">
        <v>195</v>
      </c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</row>
    <row r="108" spans="1:19" s="16" customFormat="1" ht="37.5" x14ac:dyDescent="0.3">
      <c r="A108" s="439"/>
      <c r="B108" s="379"/>
      <c r="C108" s="379" t="s">
        <v>196</v>
      </c>
      <c r="D108" s="379"/>
      <c r="E108" s="379"/>
      <c r="F108" s="379"/>
      <c r="G108" s="379"/>
      <c r="H108" s="379"/>
      <c r="I108" s="379"/>
      <c r="J108" s="379"/>
      <c r="K108" s="379"/>
      <c r="L108" s="379"/>
      <c r="M108" s="379"/>
      <c r="N108" s="379"/>
      <c r="O108" s="379"/>
      <c r="P108" s="379"/>
      <c r="Q108" s="379"/>
      <c r="R108" s="379"/>
      <c r="S108" s="379"/>
    </row>
    <row r="109" spans="1:19" s="16" customFormat="1" ht="37.5" x14ac:dyDescent="0.3">
      <c r="A109" s="439"/>
      <c r="B109" s="379"/>
      <c r="C109" s="379" t="s">
        <v>197</v>
      </c>
      <c r="D109" s="379"/>
      <c r="E109" s="379"/>
      <c r="F109" s="379"/>
      <c r="G109" s="379"/>
      <c r="H109" s="379"/>
      <c r="I109" s="379"/>
      <c r="J109" s="379"/>
      <c r="K109" s="379"/>
      <c r="L109" s="379"/>
      <c r="M109" s="379"/>
      <c r="N109" s="379"/>
      <c r="O109" s="379"/>
      <c r="P109" s="379"/>
      <c r="Q109" s="379"/>
      <c r="R109" s="379"/>
      <c r="S109" s="379"/>
    </row>
    <row r="110" spans="1:19" s="16" customFormat="1" ht="56.25" x14ac:dyDescent="0.3">
      <c r="A110" s="439"/>
      <c r="B110" s="379"/>
      <c r="C110" s="379" t="s">
        <v>198</v>
      </c>
      <c r="D110" s="379"/>
      <c r="E110" s="379"/>
      <c r="F110" s="379"/>
      <c r="G110" s="379"/>
      <c r="H110" s="379"/>
      <c r="I110" s="379"/>
      <c r="J110" s="379"/>
      <c r="K110" s="379"/>
      <c r="L110" s="379"/>
      <c r="M110" s="379"/>
      <c r="N110" s="379"/>
      <c r="O110" s="379"/>
      <c r="P110" s="379"/>
      <c r="Q110" s="379"/>
      <c r="R110" s="379"/>
      <c r="S110" s="379"/>
    </row>
    <row r="111" spans="1:19" s="16" customFormat="1" ht="37.5" x14ac:dyDescent="0.3">
      <c r="A111" s="440"/>
      <c r="B111" s="386"/>
      <c r="C111" s="386" t="s">
        <v>199</v>
      </c>
      <c r="D111" s="386"/>
      <c r="E111" s="386"/>
      <c r="F111" s="386"/>
      <c r="G111" s="386"/>
      <c r="H111" s="386"/>
      <c r="I111" s="386"/>
      <c r="J111" s="386"/>
      <c r="K111" s="386"/>
      <c r="L111" s="386"/>
      <c r="M111" s="386"/>
      <c r="N111" s="386"/>
      <c r="O111" s="386"/>
      <c r="P111" s="386"/>
      <c r="Q111" s="386"/>
      <c r="R111" s="386"/>
      <c r="S111" s="386"/>
    </row>
    <row r="112" spans="1:19" s="16" customFormat="1" x14ac:dyDescent="0.3">
      <c r="A112" s="96"/>
      <c r="B112" s="96"/>
      <c r="C112" s="18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</row>
    <row r="113" spans="1:19" s="16" customFormat="1" x14ac:dyDescent="0.3">
      <c r="A113" s="96"/>
      <c r="B113" s="96"/>
      <c r="C113" s="48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</row>
    <row r="114" spans="1:19" s="16" customFormat="1" x14ac:dyDescent="0.3">
      <c r="A114" s="96"/>
      <c r="B114" s="96"/>
      <c r="C114" s="48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</row>
    <row r="115" spans="1:19" s="16" customFormat="1" x14ac:dyDescent="0.3">
      <c r="A115" s="96"/>
      <c r="B115" s="96"/>
      <c r="C115" s="48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</row>
    <row r="116" spans="1:19" s="16" customFormat="1" x14ac:dyDescent="0.3">
      <c r="A116" s="96"/>
      <c r="B116" s="96"/>
      <c r="C116" s="48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</row>
    <row r="117" spans="1:19" s="16" customFormat="1" x14ac:dyDescent="0.3">
      <c r="A117" s="96"/>
      <c r="B117" s="96"/>
      <c r="C117" s="48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>
        <v>31</v>
      </c>
      <c r="Q117" s="96"/>
      <c r="R117" s="96"/>
      <c r="S117" s="96"/>
    </row>
    <row r="118" spans="1:19" s="16" customFormat="1" x14ac:dyDescent="0.3">
      <c r="A118" s="96"/>
      <c r="B118" s="96"/>
      <c r="C118" s="48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</row>
    <row r="119" spans="1:19" s="16" customFormat="1" x14ac:dyDescent="0.3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</row>
    <row r="120" spans="1:19" x14ac:dyDescent="0.3">
      <c r="A120" s="2"/>
      <c r="B120" s="7" t="s">
        <v>189</v>
      </c>
      <c r="P120" s="469" t="s">
        <v>111</v>
      </c>
      <c r="Q120" s="470"/>
      <c r="R120" s="470"/>
      <c r="S120" s="471"/>
    </row>
    <row r="121" spans="1:19" ht="37.5" x14ac:dyDescent="0.3">
      <c r="A121" s="472" t="s">
        <v>4</v>
      </c>
      <c r="B121" s="472" t="s">
        <v>113</v>
      </c>
      <c r="C121" s="472" t="s">
        <v>114</v>
      </c>
      <c r="D121" s="84" t="s">
        <v>7</v>
      </c>
      <c r="E121" s="371" t="s">
        <v>8</v>
      </c>
      <c r="F121" s="9" t="s">
        <v>9</v>
      </c>
      <c r="G121" s="474" t="s">
        <v>158</v>
      </c>
      <c r="H121" s="474"/>
      <c r="I121" s="474"/>
      <c r="J121" s="474" t="s">
        <v>159</v>
      </c>
      <c r="K121" s="474"/>
      <c r="L121" s="474"/>
      <c r="M121" s="474"/>
      <c r="N121" s="474"/>
      <c r="O121" s="474"/>
      <c r="P121" s="474"/>
      <c r="Q121" s="474"/>
      <c r="R121" s="474"/>
      <c r="S121" s="474"/>
    </row>
    <row r="122" spans="1:19" ht="37.5" x14ac:dyDescent="0.3">
      <c r="A122" s="473"/>
      <c r="B122" s="473"/>
      <c r="C122" s="473"/>
      <c r="D122" s="10" t="s">
        <v>12</v>
      </c>
      <c r="E122" s="372" t="s">
        <v>13</v>
      </c>
      <c r="F122" s="85" t="s">
        <v>14</v>
      </c>
      <c r="G122" s="86" t="s">
        <v>15</v>
      </c>
      <c r="H122" s="86" t="s">
        <v>16</v>
      </c>
      <c r="I122" s="86" t="s">
        <v>17</v>
      </c>
      <c r="J122" s="86" t="s">
        <v>18</v>
      </c>
      <c r="K122" s="86" t="s">
        <v>19</v>
      </c>
      <c r="L122" s="86" t="s">
        <v>20</v>
      </c>
      <c r="M122" s="86" t="s">
        <v>21</v>
      </c>
      <c r="N122" s="86" t="s">
        <v>22</v>
      </c>
      <c r="O122" s="86" t="s">
        <v>23</v>
      </c>
      <c r="P122" s="86" t="s">
        <v>24</v>
      </c>
      <c r="Q122" s="86" t="s">
        <v>25</v>
      </c>
      <c r="R122" s="86" t="s">
        <v>26</v>
      </c>
      <c r="S122" s="1" t="s">
        <v>325</v>
      </c>
    </row>
    <row r="123" spans="1:19" s="16" customFormat="1" ht="96.75" customHeight="1" x14ac:dyDescent="0.3">
      <c r="A123" s="49">
        <v>2</v>
      </c>
      <c r="B123" s="22" t="s">
        <v>294</v>
      </c>
      <c r="C123" s="385" t="s">
        <v>293</v>
      </c>
      <c r="D123" s="89">
        <v>8900</v>
      </c>
      <c r="E123" s="92" t="s">
        <v>46</v>
      </c>
      <c r="F123" s="405" t="s">
        <v>43</v>
      </c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557" t="s">
        <v>327</v>
      </c>
    </row>
    <row r="124" spans="1:19" s="7" customFormat="1" ht="37.5" x14ac:dyDescent="0.3">
      <c r="A124" s="443"/>
      <c r="B124" s="298"/>
      <c r="C124" s="438" t="s">
        <v>200</v>
      </c>
      <c r="D124" s="444"/>
      <c r="E124" s="421"/>
      <c r="F124" s="421"/>
      <c r="G124" s="421"/>
      <c r="H124" s="421"/>
      <c r="I124" s="421"/>
      <c r="J124" s="421"/>
      <c r="K124" s="421"/>
      <c r="L124" s="421"/>
      <c r="M124" s="421"/>
      <c r="N124" s="421"/>
      <c r="O124" s="421"/>
      <c r="P124" s="421"/>
      <c r="Q124" s="421"/>
      <c r="R124" s="421"/>
      <c r="S124" s="421"/>
    </row>
    <row r="125" spans="1:19" s="7" customFormat="1" ht="37.5" x14ac:dyDescent="0.3">
      <c r="A125" s="443"/>
      <c r="B125" s="298"/>
      <c r="C125" s="438" t="s">
        <v>201</v>
      </c>
      <c r="D125" s="444"/>
      <c r="E125" s="421"/>
      <c r="F125" s="421"/>
      <c r="G125" s="421"/>
      <c r="H125" s="421"/>
      <c r="I125" s="421"/>
      <c r="J125" s="421"/>
      <c r="K125" s="421"/>
      <c r="L125" s="421"/>
      <c r="M125" s="421"/>
      <c r="N125" s="421"/>
      <c r="O125" s="421"/>
      <c r="P125" s="421"/>
      <c r="Q125" s="421"/>
      <c r="R125" s="421"/>
      <c r="S125" s="421"/>
    </row>
    <row r="126" spans="1:19" s="7" customFormat="1" x14ac:dyDescent="0.3">
      <c r="A126" s="443"/>
      <c r="B126" s="298"/>
      <c r="C126" s="438" t="s">
        <v>202</v>
      </c>
      <c r="D126" s="444"/>
      <c r="E126" s="421"/>
      <c r="F126" s="421"/>
      <c r="G126" s="421"/>
      <c r="H126" s="421"/>
      <c r="I126" s="421"/>
      <c r="J126" s="421"/>
      <c r="K126" s="421"/>
      <c r="L126" s="421"/>
      <c r="M126" s="421"/>
      <c r="N126" s="421"/>
      <c r="O126" s="421"/>
      <c r="P126" s="421"/>
      <c r="Q126" s="421"/>
      <c r="R126" s="421"/>
      <c r="S126" s="421"/>
    </row>
    <row r="127" spans="1:19" s="7" customFormat="1" x14ac:dyDescent="0.3">
      <c r="A127" s="443"/>
      <c r="B127" s="445"/>
      <c r="C127" s="446" t="s">
        <v>203</v>
      </c>
      <c r="D127" s="444"/>
      <c r="E127" s="421"/>
      <c r="F127" s="421"/>
      <c r="G127" s="421"/>
      <c r="H127" s="421"/>
      <c r="I127" s="421"/>
      <c r="J127" s="421"/>
      <c r="K127" s="421"/>
      <c r="L127" s="421"/>
      <c r="M127" s="421"/>
      <c r="N127" s="421"/>
      <c r="O127" s="421"/>
      <c r="P127" s="421"/>
      <c r="Q127" s="421"/>
      <c r="R127" s="421"/>
      <c r="S127" s="421"/>
    </row>
    <row r="128" spans="1:19" s="7" customFormat="1" ht="37.5" x14ac:dyDescent="0.3">
      <c r="A128" s="443"/>
      <c r="B128" s="445"/>
      <c r="C128" s="438" t="s">
        <v>204</v>
      </c>
      <c r="D128" s="444"/>
      <c r="E128" s="421"/>
      <c r="F128" s="421"/>
      <c r="G128" s="421"/>
      <c r="H128" s="421"/>
      <c r="I128" s="421"/>
      <c r="J128" s="421"/>
      <c r="K128" s="421"/>
      <c r="L128" s="421"/>
      <c r="M128" s="421"/>
      <c r="N128" s="421"/>
      <c r="O128" s="421"/>
      <c r="P128" s="421"/>
      <c r="Q128" s="421"/>
      <c r="R128" s="421"/>
      <c r="S128" s="421"/>
    </row>
    <row r="129" spans="1:19" s="7" customFormat="1" x14ac:dyDescent="0.3">
      <c r="A129" s="443"/>
      <c r="B129" s="445"/>
      <c r="C129" s="446" t="s">
        <v>205</v>
      </c>
      <c r="D129" s="444"/>
      <c r="E129" s="421"/>
      <c r="F129" s="421"/>
      <c r="G129" s="421"/>
      <c r="H129" s="421"/>
      <c r="I129" s="421"/>
      <c r="J129" s="421"/>
      <c r="K129" s="421"/>
      <c r="L129" s="421"/>
      <c r="M129" s="421"/>
      <c r="N129" s="421"/>
      <c r="O129" s="421"/>
      <c r="P129" s="421"/>
      <c r="Q129" s="421"/>
      <c r="R129" s="421"/>
      <c r="S129" s="421"/>
    </row>
    <row r="130" spans="1:19" s="7" customFormat="1" ht="54" x14ac:dyDescent="0.3">
      <c r="A130" s="443"/>
      <c r="B130" s="445"/>
      <c r="C130" s="447" t="s">
        <v>295</v>
      </c>
      <c r="D130" s="444"/>
      <c r="E130" s="421"/>
      <c r="F130" s="421"/>
      <c r="G130" s="421"/>
      <c r="H130" s="421"/>
      <c r="I130" s="421"/>
      <c r="J130" s="421"/>
      <c r="K130" s="421"/>
      <c r="L130" s="421"/>
      <c r="M130" s="421"/>
      <c r="N130" s="421"/>
      <c r="O130" s="421"/>
      <c r="P130" s="421"/>
      <c r="Q130" s="421"/>
      <c r="R130" s="421"/>
      <c r="S130" s="421"/>
    </row>
    <row r="131" spans="1:19" s="7" customFormat="1" x14ac:dyDescent="0.3">
      <c r="A131" s="443"/>
      <c r="B131" s="445"/>
      <c r="C131" s="446" t="s">
        <v>206</v>
      </c>
      <c r="D131" s="444"/>
      <c r="E131" s="421"/>
      <c r="F131" s="421"/>
      <c r="G131" s="421"/>
      <c r="H131" s="421"/>
      <c r="I131" s="421"/>
      <c r="J131" s="421"/>
      <c r="K131" s="421"/>
      <c r="L131" s="421"/>
      <c r="M131" s="421"/>
      <c r="N131" s="421"/>
      <c r="O131" s="421"/>
      <c r="P131" s="421"/>
      <c r="Q131" s="421"/>
      <c r="R131" s="421"/>
      <c r="S131" s="421"/>
    </row>
    <row r="132" spans="1:19" s="7" customFormat="1" x14ac:dyDescent="0.3">
      <c r="A132" s="366"/>
      <c r="B132" s="448"/>
      <c r="C132" s="449" t="s">
        <v>207</v>
      </c>
      <c r="D132" s="450"/>
      <c r="E132" s="425"/>
      <c r="F132" s="425"/>
      <c r="G132" s="425"/>
      <c r="H132" s="425"/>
      <c r="I132" s="425"/>
      <c r="J132" s="425"/>
      <c r="K132" s="425"/>
      <c r="L132" s="425"/>
      <c r="M132" s="425"/>
      <c r="N132" s="425"/>
      <c r="O132" s="425"/>
      <c r="P132" s="425"/>
      <c r="Q132" s="425"/>
      <c r="R132" s="425"/>
      <c r="S132" s="425"/>
    </row>
    <row r="133" spans="1:19" s="7" customFormat="1" x14ac:dyDescent="0.3">
      <c r="A133" s="348"/>
      <c r="B133" s="348"/>
      <c r="C133" s="451"/>
      <c r="D133" s="416"/>
      <c r="E133" s="374"/>
      <c r="F133" s="348"/>
      <c r="G133" s="308"/>
      <c r="H133" s="308"/>
      <c r="I133" s="308"/>
      <c r="J133" s="308"/>
      <c r="K133" s="308"/>
      <c r="L133" s="308"/>
      <c r="M133" s="308"/>
      <c r="N133" s="308"/>
      <c r="O133" s="308"/>
      <c r="P133" s="308"/>
      <c r="Q133" s="16">
        <v>32</v>
      </c>
      <c r="R133" s="16"/>
      <c r="S133" s="16"/>
    </row>
    <row r="134" spans="1:19" x14ac:dyDescent="0.3">
      <c r="A134" s="2"/>
      <c r="B134" s="7" t="s">
        <v>189</v>
      </c>
      <c r="P134" s="469" t="s">
        <v>111</v>
      </c>
      <c r="Q134" s="470"/>
      <c r="R134" s="470"/>
      <c r="S134" s="471"/>
    </row>
    <row r="135" spans="1:19" ht="37.5" x14ac:dyDescent="0.3">
      <c r="A135" s="472" t="s">
        <v>4</v>
      </c>
      <c r="B135" s="472" t="s">
        <v>113</v>
      </c>
      <c r="C135" s="472" t="s">
        <v>114</v>
      </c>
      <c r="D135" s="84" t="s">
        <v>7</v>
      </c>
      <c r="E135" s="371" t="s">
        <v>8</v>
      </c>
      <c r="F135" s="9" t="s">
        <v>9</v>
      </c>
      <c r="G135" s="474" t="s">
        <v>158</v>
      </c>
      <c r="H135" s="474"/>
      <c r="I135" s="474"/>
      <c r="J135" s="474" t="s">
        <v>159</v>
      </c>
      <c r="K135" s="474"/>
      <c r="L135" s="474"/>
      <c r="M135" s="474"/>
      <c r="N135" s="474"/>
      <c r="O135" s="474"/>
      <c r="P135" s="474"/>
      <c r="Q135" s="474"/>
      <c r="R135" s="474"/>
      <c r="S135" s="474"/>
    </row>
    <row r="136" spans="1:19" ht="37.5" x14ac:dyDescent="0.3">
      <c r="A136" s="473"/>
      <c r="B136" s="473"/>
      <c r="C136" s="473"/>
      <c r="D136" s="10" t="s">
        <v>12</v>
      </c>
      <c r="E136" s="372" t="s">
        <v>13</v>
      </c>
      <c r="F136" s="85" t="s">
        <v>14</v>
      </c>
      <c r="G136" s="86" t="s">
        <v>15</v>
      </c>
      <c r="H136" s="86" t="s">
        <v>16</v>
      </c>
      <c r="I136" s="86" t="s">
        <v>17</v>
      </c>
      <c r="J136" s="86" t="s">
        <v>18</v>
      </c>
      <c r="K136" s="86" t="s">
        <v>19</v>
      </c>
      <c r="L136" s="86" t="s">
        <v>20</v>
      </c>
      <c r="M136" s="86" t="s">
        <v>21</v>
      </c>
      <c r="N136" s="86" t="s">
        <v>22</v>
      </c>
      <c r="O136" s="86" t="s">
        <v>23</v>
      </c>
      <c r="P136" s="86" t="s">
        <v>24</v>
      </c>
      <c r="Q136" s="86" t="s">
        <v>25</v>
      </c>
      <c r="R136" s="86" t="s">
        <v>26</v>
      </c>
      <c r="S136" s="1" t="s">
        <v>325</v>
      </c>
    </row>
    <row r="137" spans="1:19" s="16" customFormat="1" ht="168.75" x14ac:dyDescent="0.3">
      <c r="A137" s="49">
        <v>3</v>
      </c>
      <c r="B137" s="22" t="s">
        <v>298</v>
      </c>
      <c r="C137" s="382" t="s">
        <v>296</v>
      </c>
      <c r="D137" s="387">
        <v>8600</v>
      </c>
      <c r="E137" s="92" t="s">
        <v>299</v>
      </c>
      <c r="F137" s="92" t="s">
        <v>43</v>
      </c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557" t="s">
        <v>327</v>
      </c>
    </row>
    <row r="138" spans="1:19" s="16" customFormat="1" ht="56.25" x14ac:dyDescent="0.3">
      <c r="A138" s="235"/>
      <c r="B138" s="288"/>
      <c r="C138" s="438" t="s">
        <v>297</v>
      </c>
      <c r="D138" s="388"/>
      <c r="E138" s="378"/>
      <c r="F138" s="378"/>
      <c r="G138" s="378"/>
      <c r="H138" s="378"/>
      <c r="I138" s="378"/>
      <c r="J138" s="378"/>
      <c r="K138" s="378"/>
      <c r="L138" s="378"/>
      <c r="M138" s="378"/>
      <c r="N138" s="378"/>
      <c r="O138" s="378"/>
      <c r="P138" s="378"/>
      <c r="Q138" s="378"/>
      <c r="R138" s="378"/>
      <c r="S138" s="378"/>
    </row>
    <row r="139" spans="1:19" s="16" customFormat="1" ht="37.5" x14ac:dyDescent="0.3">
      <c r="A139" s="235"/>
      <c r="B139" s="288"/>
      <c r="C139" s="438" t="s">
        <v>200</v>
      </c>
      <c r="D139" s="388"/>
      <c r="E139" s="378"/>
      <c r="F139" s="378"/>
      <c r="G139" s="378"/>
      <c r="H139" s="378"/>
      <c r="I139" s="378"/>
      <c r="J139" s="378"/>
      <c r="K139" s="378"/>
      <c r="L139" s="378"/>
      <c r="M139" s="378"/>
      <c r="N139" s="378"/>
      <c r="O139" s="378"/>
      <c r="P139" s="378"/>
      <c r="Q139" s="378"/>
      <c r="R139" s="378"/>
      <c r="S139" s="378"/>
    </row>
    <row r="140" spans="1:19" s="16" customFormat="1" ht="42.75" customHeight="1" x14ac:dyDescent="0.3">
      <c r="A140" s="235"/>
      <c r="B140" s="288"/>
      <c r="C140" s="438" t="s">
        <v>208</v>
      </c>
      <c r="D140" s="388"/>
      <c r="E140" s="378"/>
      <c r="F140" s="378"/>
      <c r="G140" s="378"/>
      <c r="H140" s="378"/>
      <c r="I140" s="378"/>
      <c r="J140" s="378"/>
      <c r="K140" s="378"/>
      <c r="L140" s="378"/>
      <c r="M140" s="378"/>
      <c r="N140" s="378"/>
      <c r="O140" s="378"/>
      <c r="P140" s="378"/>
      <c r="Q140" s="378"/>
      <c r="R140" s="378"/>
      <c r="S140" s="378"/>
    </row>
    <row r="141" spans="1:19" s="16" customFormat="1" x14ac:dyDescent="0.3">
      <c r="A141" s="235"/>
      <c r="B141" s="288"/>
      <c r="C141" s="438" t="s">
        <v>209</v>
      </c>
      <c r="D141" s="388"/>
      <c r="E141" s="378"/>
      <c r="F141" s="378"/>
      <c r="G141" s="378"/>
      <c r="H141" s="378"/>
      <c r="I141" s="378"/>
      <c r="J141" s="378"/>
      <c r="K141" s="378"/>
      <c r="L141" s="378"/>
      <c r="M141" s="378"/>
      <c r="N141" s="378"/>
      <c r="O141" s="378"/>
      <c r="P141" s="378"/>
      <c r="Q141" s="378"/>
      <c r="R141" s="378"/>
      <c r="S141" s="378"/>
    </row>
    <row r="142" spans="1:19" s="16" customFormat="1" ht="37.5" x14ac:dyDescent="0.3">
      <c r="A142" s="235"/>
      <c r="B142" s="288"/>
      <c r="C142" s="438" t="s">
        <v>210</v>
      </c>
      <c r="D142" s="388"/>
      <c r="E142" s="378"/>
      <c r="F142" s="378"/>
      <c r="G142" s="378"/>
      <c r="H142" s="378"/>
      <c r="I142" s="378"/>
      <c r="J142" s="378"/>
      <c r="K142" s="378"/>
      <c r="L142" s="378"/>
      <c r="M142" s="378"/>
      <c r="N142" s="378"/>
      <c r="O142" s="378"/>
      <c r="P142" s="378"/>
      <c r="Q142" s="378"/>
      <c r="R142" s="378"/>
      <c r="S142" s="378"/>
    </row>
    <row r="143" spans="1:19" s="16" customFormat="1" x14ac:dyDescent="0.3">
      <c r="A143" s="433"/>
      <c r="B143" s="257"/>
      <c r="C143" s="441" t="s">
        <v>211</v>
      </c>
      <c r="D143" s="389"/>
      <c r="E143" s="390"/>
      <c r="F143" s="390"/>
      <c r="G143" s="390"/>
      <c r="H143" s="390"/>
      <c r="I143" s="390"/>
      <c r="J143" s="390"/>
      <c r="K143" s="390"/>
      <c r="L143" s="390"/>
      <c r="M143" s="390"/>
      <c r="N143" s="390"/>
      <c r="O143" s="390"/>
      <c r="P143" s="390"/>
      <c r="Q143" s="390"/>
      <c r="R143" s="390"/>
      <c r="S143" s="390"/>
    </row>
    <row r="144" spans="1:19" s="16" customFormat="1" x14ac:dyDescent="0.3">
      <c r="A144" s="244"/>
      <c r="B144" s="18"/>
      <c r="C144" s="18"/>
      <c r="D144" s="15"/>
      <c r="E144" s="93"/>
      <c r="F144" s="93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>
        <v>33</v>
      </c>
      <c r="R144" s="96"/>
      <c r="S144" s="96"/>
    </row>
    <row r="145" spans="1:19" s="16" customFormat="1" x14ac:dyDescent="0.3">
      <c r="A145" s="244"/>
      <c r="B145" s="18"/>
      <c r="C145" s="18"/>
      <c r="D145" s="15"/>
      <c r="E145" s="93"/>
      <c r="F145" s="93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</row>
    <row r="146" spans="1:19" s="7" customFormat="1" x14ac:dyDescent="0.3">
      <c r="A146" s="348"/>
      <c r="B146" s="348"/>
      <c r="C146" s="451"/>
      <c r="D146" s="416"/>
      <c r="E146" s="374"/>
      <c r="F146" s="348"/>
      <c r="G146" s="308"/>
      <c r="H146" s="308"/>
      <c r="I146" s="308"/>
      <c r="J146" s="308"/>
      <c r="K146" s="308"/>
      <c r="L146" s="308"/>
      <c r="M146" s="308"/>
      <c r="N146" s="308"/>
      <c r="O146" s="308"/>
      <c r="P146" s="308"/>
      <c r="Q146" s="308"/>
      <c r="R146" s="308"/>
      <c r="S146" s="16"/>
    </row>
    <row r="147" spans="1:19" x14ac:dyDescent="0.3">
      <c r="A147" s="2"/>
      <c r="B147" s="7" t="s">
        <v>189</v>
      </c>
      <c r="P147" s="469" t="s">
        <v>111</v>
      </c>
      <c r="Q147" s="470"/>
      <c r="R147" s="470"/>
      <c r="S147" s="471"/>
    </row>
    <row r="148" spans="1:19" ht="37.5" x14ac:dyDescent="0.3">
      <c r="A148" s="472" t="s">
        <v>4</v>
      </c>
      <c r="B148" s="472" t="s">
        <v>113</v>
      </c>
      <c r="C148" s="472" t="s">
        <v>114</v>
      </c>
      <c r="D148" s="84" t="s">
        <v>7</v>
      </c>
      <c r="E148" s="371" t="s">
        <v>8</v>
      </c>
      <c r="F148" s="9" t="s">
        <v>9</v>
      </c>
      <c r="G148" s="474" t="s">
        <v>158</v>
      </c>
      <c r="H148" s="474"/>
      <c r="I148" s="474"/>
      <c r="J148" s="474" t="s">
        <v>159</v>
      </c>
      <c r="K148" s="474"/>
      <c r="L148" s="474"/>
      <c r="M148" s="474"/>
      <c r="N148" s="474"/>
      <c r="O148" s="474"/>
      <c r="P148" s="474"/>
      <c r="Q148" s="474"/>
      <c r="R148" s="474"/>
      <c r="S148" s="474"/>
    </row>
    <row r="149" spans="1:19" ht="37.5" x14ac:dyDescent="0.3">
      <c r="A149" s="473"/>
      <c r="B149" s="473"/>
      <c r="C149" s="473"/>
      <c r="D149" s="10" t="s">
        <v>12</v>
      </c>
      <c r="E149" s="372" t="s">
        <v>13</v>
      </c>
      <c r="F149" s="85" t="s">
        <v>14</v>
      </c>
      <c r="G149" s="86" t="s">
        <v>15</v>
      </c>
      <c r="H149" s="86" t="s">
        <v>16</v>
      </c>
      <c r="I149" s="86" t="s">
        <v>17</v>
      </c>
      <c r="J149" s="86" t="s">
        <v>18</v>
      </c>
      <c r="K149" s="86" t="s">
        <v>19</v>
      </c>
      <c r="L149" s="86" t="s">
        <v>20</v>
      </c>
      <c r="M149" s="86" t="s">
        <v>21</v>
      </c>
      <c r="N149" s="86" t="s">
        <v>22</v>
      </c>
      <c r="O149" s="86" t="s">
        <v>23</v>
      </c>
      <c r="P149" s="86" t="s">
        <v>24</v>
      </c>
      <c r="Q149" s="86" t="s">
        <v>25</v>
      </c>
      <c r="R149" s="86"/>
      <c r="S149" s="86" t="s">
        <v>26</v>
      </c>
    </row>
    <row r="150" spans="1:19" s="16" customFormat="1" ht="37.5" x14ac:dyDescent="0.3">
      <c r="A150" s="235"/>
      <c r="B150" s="22"/>
      <c r="C150" s="22" t="s">
        <v>212</v>
      </c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</row>
    <row r="151" spans="1:19" s="16" customFormat="1" x14ac:dyDescent="0.3">
      <c r="A151" s="235"/>
      <c r="B151" s="288"/>
      <c r="C151" s="288" t="s">
        <v>213</v>
      </c>
      <c r="D151" s="288"/>
      <c r="E151" s="288"/>
      <c r="F151" s="288"/>
      <c r="G151" s="288"/>
      <c r="H151" s="288"/>
      <c r="I151" s="288"/>
      <c r="J151" s="288"/>
      <c r="K151" s="288"/>
      <c r="L151" s="288"/>
      <c r="M151" s="288"/>
      <c r="N151" s="288"/>
      <c r="O151" s="288"/>
      <c r="P151" s="288"/>
      <c r="Q151" s="288"/>
      <c r="R151" s="288"/>
      <c r="S151" s="288"/>
    </row>
    <row r="152" spans="1:19" s="16" customFormat="1" ht="37.5" x14ac:dyDescent="0.3">
      <c r="A152" s="433"/>
      <c r="B152" s="257"/>
      <c r="C152" s="257" t="s">
        <v>214</v>
      </c>
      <c r="D152" s="257"/>
      <c r="E152" s="257"/>
      <c r="F152" s="257"/>
      <c r="G152" s="257"/>
      <c r="H152" s="257"/>
      <c r="I152" s="257"/>
      <c r="J152" s="257"/>
      <c r="K152" s="257"/>
      <c r="L152" s="257"/>
      <c r="M152" s="257"/>
      <c r="N152" s="257"/>
      <c r="O152" s="257"/>
      <c r="P152" s="257"/>
      <c r="Q152" s="257"/>
      <c r="R152" s="257"/>
      <c r="S152" s="257"/>
    </row>
    <row r="153" spans="1:19" s="16" customFormat="1" x14ac:dyDescent="0.3">
      <c r="A153" s="322"/>
      <c r="B153" s="305"/>
      <c r="C153" s="305" t="s">
        <v>306</v>
      </c>
      <c r="D153" s="307">
        <f>SUM(D98,D123,D137)</f>
        <v>33500</v>
      </c>
      <c r="E153" s="397" t="s">
        <v>31</v>
      </c>
      <c r="F153" s="93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452"/>
    </row>
    <row r="154" spans="1:19" s="16" customFormat="1" x14ac:dyDescent="0.3">
      <c r="A154" s="244"/>
      <c r="B154" s="18"/>
      <c r="C154" s="18"/>
      <c r="D154" s="15"/>
      <c r="E154" s="93"/>
      <c r="F154" s="93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</row>
    <row r="155" spans="1:19" s="16" customFormat="1" x14ac:dyDescent="0.3">
      <c r="A155" s="244"/>
      <c r="B155" s="18"/>
      <c r="C155" s="18"/>
      <c r="D155" s="15"/>
      <c r="E155" s="93"/>
      <c r="F155" s="93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</row>
    <row r="156" spans="1:19" s="16" customFormat="1" x14ac:dyDescent="0.3">
      <c r="A156" s="244"/>
      <c r="B156" s="18"/>
      <c r="C156" s="18"/>
      <c r="D156" s="15"/>
      <c r="E156" s="93"/>
      <c r="F156" s="93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</row>
    <row r="157" spans="1:19" s="16" customFormat="1" x14ac:dyDescent="0.3">
      <c r="A157" s="244"/>
      <c r="B157" s="18"/>
      <c r="C157" s="18"/>
      <c r="D157" s="15"/>
      <c r="E157" s="93"/>
      <c r="F157" s="93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</row>
    <row r="158" spans="1:19" s="16" customFormat="1" x14ac:dyDescent="0.3">
      <c r="A158" s="244"/>
      <c r="B158" s="18"/>
      <c r="C158" s="18"/>
      <c r="D158" s="15"/>
      <c r="E158" s="93"/>
      <c r="F158" s="93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</row>
    <row r="159" spans="1:19" s="16" customFormat="1" x14ac:dyDescent="0.3">
      <c r="A159" s="244"/>
      <c r="B159" s="18"/>
      <c r="C159" s="18"/>
      <c r="D159" s="15"/>
      <c r="E159" s="93"/>
      <c r="F159" s="93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</row>
    <row r="160" spans="1:19" s="16" customFormat="1" x14ac:dyDescent="0.3">
      <c r="A160" s="244"/>
      <c r="B160" s="18"/>
      <c r="C160" s="18"/>
      <c r="D160" s="15"/>
      <c r="E160" s="93"/>
      <c r="F160" s="93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</row>
    <row r="161" spans="1:19" s="16" customFormat="1" x14ac:dyDescent="0.3">
      <c r="A161" s="244"/>
      <c r="B161" s="18"/>
      <c r="C161" s="18"/>
      <c r="D161" s="15"/>
      <c r="E161" s="93"/>
      <c r="F161" s="93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</row>
    <row r="162" spans="1:19" s="16" customFormat="1" x14ac:dyDescent="0.3">
      <c r="A162" s="244"/>
      <c r="B162" s="18"/>
      <c r="C162" s="18"/>
      <c r="D162" s="15"/>
      <c r="E162" s="93"/>
      <c r="F162" s="93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</row>
    <row r="163" spans="1:19" s="16" customFormat="1" x14ac:dyDescent="0.3">
      <c r="A163" s="244"/>
      <c r="B163" s="18"/>
      <c r="C163" s="18"/>
      <c r="D163" s="15"/>
      <c r="E163" s="93"/>
      <c r="F163" s="93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</row>
    <row r="164" spans="1:19" s="16" customFormat="1" x14ac:dyDescent="0.3">
      <c r="A164" s="244"/>
      <c r="B164" s="18"/>
      <c r="C164" s="18"/>
      <c r="D164" s="15"/>
      <c r="E164" s="93"/>
      <c r="F164" s="93"/>
      <c r="G164" s="96"/>
      <c r="H164" s="96"/>
      <c r="I164" s="96"/>
      <c r="J164" s="96"/>
      <c r="K164" s="96"/>
      <c r="L164" s="96"/>
      <c r="M164" s="96"/>
      <c r="N164" s="96"/>
      <c r="O164" s="96"/>
      <c r="P164" s="96">
        <v>34</v>
      </c>
      <c r="Q164" s="96"/>
      <c r="R164" s="96"/>
      <c r="S164" s="96"/>
    </row>
    <row r="165" spans="1:19" s="16" customFormat="1" x14ac:dyDescent="0.3">
      <c r="A165" s="244"/>
      <c r="B165" s="18"/>
      <c r="C165" s="18"/>
      <c r="D165" s="15"/>
      <c r="E165" s="93"/>
      <c r="F165" s="93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</row>
    <row r="166" spans="1:19" s="16" customFormat="1" x14ac:dyDescent="0.3">
      <c r="A166" s="244"/>
      <c r="B166" s="18"/>
      <c r="C166" s="18"/>
      <c r="D166" s="15"/>
      <c r="E166" s="93"/>
      <c r="F166" s="93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</row>
    <row r="167" spans="1:19" s="16" customFormat="1" x14ac:dyDescent="0.3">
      <c r="A167" s="244"/>
      <c r="B167" s="18"/>
      <c r="C167" s="18"/>
      <c r="D167" s="15"/>
      <c r="E167" s="93"/>
      <c r="F167" s="93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</row>
    <row r="168" spans="1:19" x14ac:dyDescent="0.3">
      <c r="A168" s="70" t="s">
        <v>183</v>
      </c>
      <c r="B168" s="4"/>
      <c r="P168" s="486" t="s">
        <v>111</v>
      </c>
      <c r="Q168" s="487"/>
      <c r="R168" s="487"/>
      <c r="S168" s="488"/>
    </row>
    <row r="169" spans="1:19" x14ac:dyDescent="0.3">
      <c r="A169" s="2"/>
      <c r="B169" s="7" t="s">
        <v>184</v>
      </c>
    </row>
    <row r="170" spans="1:19" ht="37.5" x14ac:dyDescent="0.3">
      <c r="A170" s="472" t="s">
        <v>4</v>
      </c>
      <c r="B170" s="472" t="s">
        <v>113</v>
      </c>
      <c r="C170" s="472" t="s">
        <v>114</v>
      </c>
      <c r="D170" s="84" t="s">
        <v>7</v>
      </c>
      <c r="E170" s="371" t="s">
        <v>8</v>
      </c>
      <c r="F170" s="9" t="s">
        <v>9</v>
      </c>
      <c r="G170" s="474" t="s">
        <v>158</v>
      </c>
      <c r="H170" s="474"/>
      <c r="I170" s="474"/>
      <c r="J170" s="474" t="s">
        <v>159</v>
      </c>
      <c r="K170" s="474"/>
      <c r="L170" s="474"/>
      <c r="M170" s="474"/>
      <c r="N170" s="474"/>
      <c r="O170" s="474"/>
      <c r="P170" s="474"/>
      <c r="Q170" s="474"/>
      <c r="R170" s="474"/>
      <c r="S170" s="474"/>
    </row>
    <row r="171" spans="1:19" ht="37.5" x14ac:dyDescent="0.3">
      <c r="A171" s="473"/>
      <c r="B171" s="473"/>
      <c r="C171" s="473"/>
      <c r="D171" s="10" t="s">
        <v>12</v>
      </c>
      <c r="E171" s="372" t="s">
        <v>13</v>
      </c>
      <c r="F171" s="137" t="s">
        <v>14</v>
      </c>
      <c r="G171" s="86" t="s">
        <v>15</v>
      </c>
      <c r="H171" s="86" t="s">
        <v>16</v>
      </c>
      <c r="I171" s="86" t="s">
        <v>17</v>
      </c>
      <c r="J171" s="86" t="s">
        <v>18</v>
      </c>
      <c r="K171" s="86" t="s">
        <v>19</v>
      </c>
      <c r="L171" s="86" t="s">
        <v>20</v>
      </c>
      <c r="M171" s="86" t="s">
        <v>21</v>
      </c>
      <c r="N171" s="86" t="s">
        <v>22</v>
      </c>
      <c r="O171" s="86" t="s">
        <v>23</v>
      </c>
      <c r="P171" s="86" t="s">
        <v>24</v>
      </c>
      <c r="Q171" s="86" t="s">
        <v>25</v>
      </c>
      <c r="R171" s="86" t="s">
        <v>26</v>
      </c>
      <c r="S171" s="1" t="s">
        <v>325</v>
      </c>
    </row>
    <row r="172" spans="1:19" ht="24.75" customHeight="1" x14ac:dyDescent="0.3">
      <c r="A172" s="87">
        <v>1</v>
      </c>
      <c r="B172" s="22" t="s">
        <v>185</v>
      </c>
      <c r="C172" s="48" t="s">
        <v>186</v>
      </c>
      <c r="D172" s="89">
        <v>31600</v>
      </c>
      <c r="E172" s="49" t="s">
        <v>46</v>
      </c>
      <c r="F172" s="47" t="s">
        <v>115</v>
      </c>
      <c r="G172" s="149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554" t="s">
        <v>327</v>
      </c>
    </row>
    <row r="173" spans="1:19" s="308" customFormat="1" ht="37.5" x14ac:dyDescent="0.3">
      <c r="A173" s="443"/>
      <c r="B173" s="288"/>
      <c r="C173" s="48" t="s">
        <v>187</v>
      </c>
      <c r="D173" s="91"/>
      <c r="E173" s="453"/>
      <c r="F173" s="381" t="s">
        <v>116</v>
      </c>
      <c r="G173" s="420"/>
      <c r="H173" s="421"/>
      <c r="I173" s="421"/>
      <c r="J173" s="421"/>
      <c r="K173" s="421"/>
      <c r="L173" s="421"/>
      <c r="M173" s="421"/>
      <c r="N173" s="421"/>
      <c r="O173" s="421"/>
      <c r="P173" s="421"/>
      <c r="Q173" s="421"/>
      <c r="R173" s="421"/>
      <c r="S173" s="421"/>
    </row>
    <row r="174" spans="1:19" s="308" customFormat="1" x14ac:dyDescent="0.3">
      <c r="A174" s="366"/>
      <c r="B174" s="448"/>
      <c r="C174" s="1" t="s">
        <v>188</v>
      </c>
      <c r="D174" s="450"/>
      <c r="E174" s="454"/>
      <c r="F174" s="425"/>
      <c r="G174" s="424"/>
      <c r="H174" s="425"/>
      <c r="I174" s="425"/>
      <c r="J174" s="425"/>
      <c r="K174" s="425"/>
      <c r="L174" s="425"/>
      <c r="M174" s="425"/>
      <c r="N174" s="425"/>
      <c r="O174" s="425"/>
      <c r="P174" s="425"/>
      <c r="Q174" s="425"/>
      <c r="R174" s="425"/>
      <c r="S174" s="425"/>
    </row>
    <row r="175" spans="1:19" s="308" customFormat="1" x14ac:dyDescent="0.3">
      <c r="A175" s="322"/>
      <c r="B175" s="309"/>
      <c r="C175" s="380" t="s">
        <v>117</v>
      </c>
      <c r="D175" s="307">
        <f>SUM(D172:D174)</f>
        <v>31600</v>
      </c>
      <c r="E175" s="318" t="s">
        <v>31</v>
      </c>
      <c r="F175" s="348"/>
      <c r="G175" s="348"/>
      <c r="H175" s="348"/>
      <c r="I175" s="348"/>
      <c r="J175" s="348"/>
      <c r="K175" s="348"/>
      <c r="L175" s="348"/>
      <c r="M175" s="348"/>
      <c r="N175" s="348"/>
      <c r="O175" s="348"/>
      <c r="P175" s="348"/>
      <c r="Q175" s="348"/>
      <c r="R175" s="348"/>
      <c r="S175" s="348"/>
    </row>
    <row r="176" spans="1:19" s="16" customFormat="1" x14ac:dyDescent="0.3">
      <c r="A176" s="244"/>
      <c r="B176" s="244"/>
      <c r="C176" s="417"/>
      <c r="D176" s="15"/>
      <c r="E176" s="244"/>
      <c r="F176" s="244"/>
      <c r="G176" s="244"/>
      <c r="H176" s="244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</row>
    <row r="177" spans="1:19" s="7" customFormat="1" x14ac:dyDescent="0.3">
      <c r="A177" s="348"/>
      <c r="B177" s="348"/>
      <c r="C177" s="451"/>
      <c r="D177" s="416"/>
      <c r="E177" s="374"/>
      <c r="F177" s="348"/>
      <c r="G177" s="308"/>
      <c r="H177" s="308"/>
      <c r="I177" s="308"/>
      <c r="J177" s="308"/>
      <c r="K177" s="308"/>
      <c r="L177" s="308"/>
      <c r="M177" s="308"/>
      <c r="N177" s="308"/>
      <c r="O177" s="308"/>
      <c r="P177" s="308"/>
      <c r="Q177" s="308"/>
      <c r="R177" s="308"/>
      <c r="S177" s="308"/>
    </row>
    <row r="178" spans="1:19" s="7" customFormat="1" x14ac:dyDescent="0.3">
      <c r="A178" s="348"/>
      <c r="B178" s="348"/>
      <c r="C178" s="451"/>
      <c r="D178" s="416"/>
      <c r="E178" s="374"/>
      <c r="F178" s="348"/>
      <c r="G178" s="308"/>
      <c r="H178" s="308"/>
      <c r="I178" s="308"/>
      <c r="J178" s="308"/>
      <c r="K178" s="308"/>
      <c r="L178" s="308"/>
      <c r="M178" s="308"/>
      <c r="N178" s="308"/>
      <c r="O178" s="308"/>
      <c r="P178" s="308"/>
      <c r="Q178" s="308"/>
      <c r="R178" s="308"/>
      <c r="S178" s="308"/>
    </row>
    <row r="179" spans="1:19" s="7" customFormat="1" x14ac:dyDescent="0.3">
      <c r="A179" s="348"/>
      <c r="B179" s="348"/>
      <c r="C179" s="451"/>
      <c r="D179" s="416"/>
      <c r="E179" s="374"/>
      <c r="F179" s="348"/>
      <c r="G179" s="308"/>
      <c r="H179" s="308"/>
      <c r="I179" s="308"/>
      <c r="J179" s="308"/>
      <c r="K179" s="308"/>
      <c r="L179" s="308"/>
      <c r="M179" s="308"/>
      <c r="N179" s="308"/>
      <c r="O179" s="308"/>
      <c r="P179" s="308"/>
      <c r="Q179" s="308"/>
      <c r="R179" s="308"/>
      <c r="S179" s="308"/>
    </row>
    <row r="180" spans="1:19" s="7" customFormat="1" x14ac:dyDescent="0.3">
      <c r="A180" s="348"/>
      <c r="B180" s="348"/>
      <c r="C180" s="451"/>
      <c r="D180" s="416"/>
      <c r="E180" s="374"/>
      <c r="F180" s="348"/>
      <c r="G180" s="308"/>
      <c r="H180" s="308"/>
      <c r="I180" s="308"/>
      <c r="J180" s="308"/>
      <c r="K180" s="308"/>
      <c r="L180" s="308"/>
      <c r="M180" s="308"/>
      <c r="N180" s="308"/>
      <c r="O180" s="308"/>
      <c r="P180" s="308"/>
      <c r="Q180" s="308"/>
      <c r="R180" s="308"/>
      <c r="S180" s="308"/>
    </row>
    <row r="181" spans="1:19" x14ac:dyDescent="0.3">
      <c r="A181" s="236"/>
      <c r="B181" s="455"/>
      <c r="C181" s="16"/>
      <c r="D181" s="456"/>
      <c r="E181" s="16"/>
      <c r="F181" s="19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</row>
    <row r="182" spans="1:19" x14ac:dyDescent="0.3">
      <c r="A182" s="236"/>
      <c r="B182" s="455"/>
      <c r="C182" s="16"/>
      <c r="D182" s="456"/>
      <c r="E182" s="16"/>
      <c r="F182" s="19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</row>
    <row r="183" spans="1:19" x14ac:dyDescent="0.3">
      <c r="A183" s="236"/>
      <c r="B183" s="455"/>
      <c r="C183" s="16"/>
      <c r="D183" s="456"/>
      <c r="E183" s="16"/>
      <c r="F183" s="19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</row>
    <row r="184" spans="1:19" x14ac:dyDescent="0.3">
      <c r="A184" s="236"/>
      <c r="B184" s="455"/>
      <c r="C184" s="16"/>
      <c r="D184" s="456"/>
      <c r="E184" s="16"/>
      <c r="F184" s="19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</row>
    <row r="185" spans="1:19" x14ac:dyDescent="0.3">
      <c r="A185" s="236"/>
      <c r="B185" s="455"/>
      <c r="C185" s="16"/>
      <c r="D185" s="456"/>
      <c r="E185" s="16"/>
      <c r="F185" s="19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</row>
    <row r="186" spans="1:19" x14ac:dyDescent="0.3">
      <c r="A186" s="236"/>
      <c r="B186" s="455"/>
      <c r="C186" s="16"/>
      <c r="D186" s="456"/>
      <c r="E186" s="16"/>
      <c r="F186" s="19"/>
      <c r="G186" s="16"/>
      <c r="H186" s="16"/>
      <c r="I186" s="16"/>
      <c r="J186" s="16"/>
      <c r="K186" s="16"/>
      <c r="L186" s="16"/>
      <c r="M186" s="16"/>
      <c r="N186" s="16"/>
      <c r="O186" s="16"/>
      <c r="P186" s="16">
        <v>35</v>
      </c>
      <c r="Q186" s="16"/>
      <c r="R186" s="16"/>
      <c r="S186" s="16"/>
    </row>
    <row r="187" spans="1:19" x14ac:dyDescent="0.3">
      <c r="A187" s="236"/>
      <c r="B187" s="455"/>
      <c r="C187" s="16"/>
      <c r="D187" s="456"/>
      <c r="E187" s="16"/>
      <c r="F187" s="19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</row>
    <row r="188" spans="1:19" x14ac:dyDescent="0.3">
      <c r="A188" s="236"/>
      <c r="B188" s="455"/>
      <c r="C188" s="16"/>
      <c r="D188" s="456"/>
      <c r="E188" s="16"/>
      <c r="F188" s="19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</row>
    <row r="189" spans="1:19" x14ac:dyDescent="0.3">
      <c r="A189" s="236"/>
      <c r="B189" s="455"/>
      <c r="C189" s="16"/>
      <c r="D189" s="456"/>
      <c r="E189" s="16"/>
      <c r="F189" s="19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</row>
    <row r="190" spans="1:19" x14ac:dyDescent="0.3">
      <c r="A190" s="70" t="s">
        <v>312</v>
      </c>
      <c r="B190" s="4"/>
      <c r="P190" s="16"/>
      <c r="Q190" s="16"/>
      <c r="R190" s="16"/>
      <c r="S190" s="16"/>
    </row>
    <row r="191" spans="1:19" x14ac:dyDescent="0.3">
      <c r="A191" s="2"/>
      <c r="B191" s="7" t="s">
        <v>226</v>
      </c>
      <c r="P191" s="469" t="s">
        <v>111</v>
      </c>
      <c r="Q191" s="470"/>
      <c r="R191" s="470"/>
      <c r="S191" s="471"/>
    </row>
    <row r="192" spans="1:19" ht="37.5" x14ac:dyDescent="0.3">
      <c r="A192" s="472" t="s">
        <v>4</v>
      </c>
      <c r="B192" s="472" t="s">
        <v>113</v>
      </c>
      <c r="C192" s="472" t="s">
        <v>114</v>
      </c>
      <c r="D192" s="84" t="s">
        <v>7</v>
      </c>
      <c r="E192" s="371" t="s">
        <v>8</v>
      </c>
      <c r="F192" s="9" t="s">
        <v>9</v>
      </c>
      <c r="G192" s="474" t="s">
        <v>158</v>
      </c>
      <c r="H192" s="474"/>
      <c r="I192" s="474"/>
      <c r="J192" s="474" t="s">
        <v>159</v>
      </c>
      <c r="K192" s="474"/>
      <c r="L192" s="474"/>
      <c r="M192" s="474"/>
      <c r="N192" s="474"/>
      <c r="O192" s="474"/>
      <c r="P192" s="474"/>
      <c r="Q192" s="474"/>
      <c r="R192" s="474"/>
      <c r="S192" s="474"/>
    </row>
    <row r="193" spans="1:19" ht="37.5" x14ac:dyDescent="0.3">
      <c r="A193" s="473"/>
      <c r="B193" s="473"/>
      <c r="C193" s="473"/>
      <c r="D193" s="10" t="s">
        <v>12</v>
      </c>
      <c r="E193" s="372" t="s">
        <v>13</v>
      </c>
      <c r="F193" s="85" t="s">
        <v>14</v>
      </c>
      <c r="G193" s="86" t="s">
        <v>15</v>
      </c>
      <c r="H193" s="86" t="s">
        <v>16</v>
      </c>
      <c r="I193" s="86" t="s">
        <v>17</v>
      </c>
      <c r="J193" s="86" t="s">
        <v>18</v>
      </c>
      <c r="K193" s="86" t="s">
        <v>19</v>
      </c>
      <c r="L193" s="86" t="s">
        <v>20</v>
      </c>
      <c r="M193" s="86" t="s">
        <v>21</v>
      </c>
      <c r="N193" s="86" t="s">
        <v>22</v>
      </c>
      <c r="O193" s="86" t="s">
        <v>23</v>
      </c>
      <c r="P193" s="86" t="s">
        <v>24</v>
      </c>
      <c r="Q193" s="86" t="s">
        <v>25</v>
      </c>
      <c r="R193" s="86" t="s">
        <v>26</v>
      </c>
      <c r="S193" s="1" t="s">
        <v>325</v>
      </c>
    </row>
    <row r="194" spans="1:19" s="16" customFormat="1" ht="56.25" x14ac:dyDescent="0.3">
      <c r="A194" s="49">
        <v>1</v>
      </c>
      <c r="B194" s="22" t="s">
        <v>300</v>
      </c>
      <c r="C194" s="31" t="s">
        <v>302</v>
      </c>
      <c r="D194" s="89">
        <v>1600</v>
      </c>
      <c r="E194" s="92"/>
      <c r="F194" s="92" t="s">
        <v>27</v>
      </c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557" t="s">
        <v>328</v>
      </c>
    </row>
    <row r="195" spans="1:19" s="16" customFormat="1" x14ac:dyDescent="0.3">
      <c r="A195" s="235"/>
      <c r="B195" s="288"/>
      <c r="C195" s="18" t="s">
        <v>301</v>
      </c>
      <c r="D195" s="391"/>
      <c r="E195" s="378"/>
      <c r="F195" s="378"/>
      <c r="G195" s="378"/>
      <c r="H195" s="378"/>
      <c r="I195" s="378"/>
      <c r="J195" s="378"/>
      <c r="K195" s="378"/>
      <c r="L195" s="378"/>
      <c r="M195" s="378"/>
      <c r="N195" s="378"/>
      <c r="O195" s="378"/>
      <c r="P195" s="378"/>
      <c r="Q195" s="378"/>
      <c r="R195" s="378"/>
      <c r="S195" s="378"/>
    </row>
    <row r="196" spans="1:19" s="16" customFormat="1" ht="56.25" x14ac:dyDescent="0.3">
      <c r="A196" s="235"/>
      <c r="B196" s="288"/>
      <c r="C196" s="18" t="s">
        <v>216</v>
      </c>
      <c r="D196" s="391"/>
      <c r="E196" s="378"/>
      <c r="F196" s="378"/>
      <c r="G196" s="378"/>
      <c r="H196" s="378"/>
      <c r="I196" s="378"/>
      <c r="J196" s="378"/>
      <c r="K196" s="378"/>
      <c r="L196" s="378"/>
      <c r="M196" s="378"/>
      <c r="N196" s="378"/>
      <c r="O196" s="378"/>
      <c r="P196" s="378"/>
      <c r="Q196" s="378"/>
      <c r="R196" s="378"/>
      <c r="S196" s="378"/>
    </row>
    <row r="197" spans="1:19" s="16" customFormat="1" ht="37.5" x14ac:dyDescent="0.3">
      <c r="A197" s="235"/>
      <c r="B197" s="288"/>
      <c r="C197" s="18" t="s">
        <v>217</v>
      </c>
      <c r="D197" s="391"/>
      <c r="E197" s="378"/>
      <c r="F197" s="378"/>
      <c r="G197" s="378"/>
      <c r="H197" s="378"/>
      <c r="I197" s="378"/>
      <c r="J197" s="378"/>
      <c r="K197" s="378"/>
      <c r="L197" s="378"/>
      <c r="M197" s="378"/>
      <c r="N197" s="378"/>
      <c r="O197" s="378"/>
      <c r="P197" s="378"/>
      <c r="Q197" s="378"/>
      <c r="R197" s="378"/>
      <c r="S197" s="378"/>
    </row>
    <row r="198" spans="1:19" s="16" customFormat="1" ht="37.5" x14ac:dyDescent="0.3">
      <c r="A198" s="235"/>
      <c r="B198" s="288"/>
      <c r="C198" s="18" t="s">
        <v>218</v>
      </c>
      <c r="D198" s="391"/>
      <c r="E198" s="378"/>
      <c r="F198" s="378"/>
      <c r="G198" s="378"/>
      <c r="H198" s="378"/>
      <c r="I198" s="378"/>
      <c r="J198" s="378"/>
      <c r="K198" s="378"/>
      <c r="L198" s="378"/>
      <c r="M198" s="378"/>
      <c r="N198" s="378"/>
      <c r="O198" s="378"/>
      <c r="P198" s="378"/>
      <c r="Q198" s="378"/>
      <c r="R198" s="378"/>
      <c r="S198" s="378"/>
    </row>
    <row r="199" spans="1:19" s="16" customFormat="1" ht="46.5" customHeight="1" x14ac:dyDescent="0.3">
      <c r="A199" s="235"/>
      <c r="B199" s="288"/>
      <c r="C199" s="18" t="s">
        <v>219</v>
      </c>
      <c r="D199" s="391"/>
      <c r="E199" s="378"/>
      <c r="F199" s="378"/>
      <c r="G199" s="378"/>
      <c r="H199" s="378"/>
      <c r="I199" s="378"/>
      <c r="J199" s="378"/>
      <c r="K199" s="378"/>
      <c r="L199" s="378"/>
      <c r="M199" s="378"/>
      <c r="N199" s="378"/>
      <c r="O199" s="378"/>
      <c r="P199" s="378"/>
      <c r="Q199" s="378"/>
      <c r="R199" s="378"/>
      <c r="S199" s="378"/>
    </row>
    <row r="200" spans="1:19" s="16" customFormat="1" ht="37.5" x14ac:dyDescent="0.3">
      <c r="A200" s="433"/>
      <c r="B200" s="257"/>
      <c r="C200" s="430" t="s">
        <v>220</v>
      </c>
      <c r="D200" s="392"/>
      <c r="E200" s="390"/>
      <c r="F200" s="390"/>
      <c r="G200" s="390"/>
      <c r="H200" s="390"/>
      <c r="I200" s="390"/>
      <c r="J200" s="390"/>
      <c r="K200" s="390"/>
      <c r="L200" s="390"/>
      <c r="M200" s="390"/>
      <c r="N200" s="390"/>
      <c r="O200" s="390"/>
      <c r="P200" s="390"/>
      <c r="Q200" s="390"/>
      <c r="R200" s="390"/>
      <c r="S200" s="390"/>
    </row>
    <row r="201" spans="1:19" s="16" customFormat="1" x14ac:dyDescent="0.3">
      <c r="A201" s="244"/>
      <c r="B201" s="18"/>
      <c r="C201" s="48"/>
      <c r="D201" s="15"/>
      <c r="E201" s="93"/>
      <c r="F201" s="93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</row>
    <row r="202" spans="1:19" s="16" customFormat="1" x14ac:dyDescent="0.3">
      <c r="A202" s="244"/>
      <c r="B202" s="18"/>
      <c r="C202" s="48"/>
      <c r="D202" s="15"/>
      <c r="E202" s="93"/>
      <c r="F202" s="93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>
        <v>36</v>
      </c>
      <c r="R202" s="96"/>
      <c r="S202" s="96"/>
    </row>
    <row r="203" spans="1:19" x14ac:dyDescent="0.3">
      <c r="A203" s="236"/>
      <c r="B203" s="455"/>
      <c r="C203" s="16"/>
      <c r="D203" s="456"/>
      <c r="E203" s="16"/>
      <c r="F203" s="19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</row>
    <row r="204" spans="1:19" x14ac:dyDescent="0.3">
      <c r="A204" s="236"/>
      <c r="B204" s="455"/>
      <c r="C204" s="16"/>
      <c r="D204" s="456"/>
      <c r="E204" s="16"/>
      <c r="F204" s="19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</row>
    <row r="205" spans="1:19" x14ac:dyDescent="0.3">
      <c r="A205" s="70" t="s">
        <v>312</v>
      </c>
      <c r="B205" s="4"/>
      <c r="P205" s="16"/>
      <c r="Q205" s="16"/>
      <c r="R205" s="16"/>
      <c r="S205" s="16"/>
    </row>
    <row r="206" spans="1:19" x14ac:dyDescent="0.3">
      <c r="A206" s="2"/>
      <c r="B206" s="7" t="s">
        <v>226</v>
      </c>
      <c r="P206" s="469" t="s">
        <v>111</v>
      </c>
      <c r="Q206" s="470"/>
      <c r="R206" s="470"/>
      <c r="S206" s="471"/>
    </row>
    <row r="207" spans="1:19" ht="37.5" x14ac:dyDescent="0.3">
      <c r="A207" s="472" t="s">
        <v>4</v>
      </c>
      <c r="B207" s="472" t="s">
        <v>113</v>
      </c>
      <c r="C207" s="472" t="s">
        <v>114</v>
      </c>
      <c r="D207" s="84" t="s">
        <v>7</v>
      </c>
      <c r="E207" s="371" t="s">
        <v>8</v>
      </c>
      <c r="F207" s="9" t="s">
        <v>9</v>
      </c>
      <c r="G207" s="474" t="s">
        <v>158</v>
      </c>
      <c r="H207" s="474"/>
      <c r="I207" s="474"/>
      <c r="J207" s="474" t="s">
        <v>159</v>
      </c>
      <c r="K207" s="474"/>
      <c r="L207" s="474"/>
      <c r="M207" s="474"/>
      <c r="N207" s="474"/>
      <c r="O207" s="474"/>
      <c r="P207" s="474"/>
      <c r="Q207" s="474"/>
      <c r="R207" s="474"/>
      <c r="S207" s="474"/>
    </row>
    <row r="208" spans="1:19" ht="37.5" x14ac:dyDescent="0.3">
      <c r="A208" s="473"/>
      <c r="B208" s="473"/>
      <c r="C208" s="473"/>
      <c r="D208" s="10" t="s">
        <v>12</v>
      </c>
      <c r="E208" s="372" t="s">
        <v>13</v>
      </c>
      <c r="F208" s="85" t="s">
        <v>14</v>
      </c>
      <c r="G208" s="86" t="s">
        <v>15</v>
      </c>
      <c r="H208" s="86" t="s">
        <v>16</v>
      </c>
      <c r="I208" s="86" t="s">
        <v>17</v>
      </c>
      <c r="J208" s="86" t="s">
        <v>18</v>
      </c>
      <c r="K208" s="86" t="s">
        <v>19</v>
      </c>
      <c r="L208" s="86" t="s">
        <v>20</v>
      </c>
      <c r="M208" s="86" t="s">
        <v>21</v>
      </c>
      <c r="N208" s="86" t="s">
        <v>22</v>
      </c>
      <c r="O208" s="86" t="s">
        <v>23</v>
      </c>
      <c r="P208" s="86" t="s">
        <v>24</v>
      </c>
      <c r="Q208" s="86" t="s">
        <v>25</v>
      </c>
      <c r="R208" s="86"/>
      <c r="S208" s="86" t="s">
        <v>26</v>
      </c>
    </row>
    <row r="209" spans="1:19" s="16" customFormat="1" ht="37.5" x14ac:dyDescent="0.3">
      <c r="A209" s="49"/>
      <c r="B209" s="22"/>
      <c r="C209" s="22" t="s">
        <v>221</v>
      </c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</row>
    <row r="210" spans="1:19" s="16" customFormat="1" ht="37.5" x14ac:dyDescent="0.3">
      <c r="A210" s="235"/>
      <c r="B210" s="288"/>
      <c r="C210" s="288" t="s">
        <v>222</v>
      </c>
      <c r="D210" s="288"/>
      <c r="E210" s="288"/>
      <c r="F210" s="288"/>
      <c r="G210" s="288"/>
      <c r="H210" s="288"/>
      <c r="I210" s="288"/>
      <c r="J210" s="288"/>
      <c r="K210" s="288"/>
      <c r="L210" s="288"/>
      <c r="M210" s="288"/>
      <c r="N210" s="288"/>
      <c r="O210" s="288"/>
      <c r="P210" s="288"/>
      <c r="Q210" s="288"/>
      <c r="R210" s="288"/>
      <c r="S210" s="288"/>
    </row>
    <row r="211" spans="1:19" s="7" customFormat="1" ht="37.5" x14ac:dyDescent="0.3">
      <c r="A211" s="443"/>
      <c r="B211" s="288"/>
      <c r="C211" s="288" t="s">
        <v>225</v>
      </c>
      <c r="D211" s="288"/>
      <c r="E211" s="288"/>
      <c r="F211" s="288"/>
      <c r="G211" s="288"/>
      <c r="H211" s="288"/>
      <c r="I211" s="288"/>
      <c r="J211" s="288"/>
      <c r="K211" s="288"/>
      <c r="L211" s="288"/>
      <c r="M211" s="288"/>
      <c r="N211" s="288"/>
      <c r="O211" s="288"/>
      <c r="P211" s="288"/>
      <c r="Q211" s="288"/>
      <c r="R211" s="288"/>
      <c r="S211" s="288"/>
    </row>
    <row r="212" spans="1:19" s="7" customFormat="1" x14ac:dyDescent="0.3">
      <c r="A212" s="443"/>
      <c r="B212" s="445"/>
      <c r="C212" s="393" t="s">
        <v>223</v>
      </c>
      <c r="D212" s="445"/>
      <c r="E212" s="445"/>
      <c r="F212" s="445"/>
      <c r="G212" s="445"/>
      <c r="H212" s="445"/>
      <c r="I212" s="445"/>
      <c r="J212" s="445"/>
      <c r="K212" s="445"/>
      <c r="L212" s="445"/>
      <c r="M212" s="445"/>
      <c r="N212" s="445"/>
      <c r="O212" s="445"/>
      <c r="P212" s="445"/>
      <c r="Q212" s="445"/>
      <c r="R212" s="445"/>
      <c r="S212" s="445"/>
    </row>
    <row r="213" spans="1:19" s="7" customFormat="1" x14ac:dyDescent="0.3">
      <c r="A213" s="366"/>
      <c r="B213" s="448"/>
      <c r="C213" s="394" t="s">
        <v>224</v>
      </c>
      <c r="D213" s="448"/>
      <c r="E213" s="448"/>
      <c r="F213" s="448"/>
      <c r="G213" s="448"/>
      <c r="H213" s="448"/>
      <c r="I213" s="448"/>
      <c r="J213" s="448"/>
      <c r="K213" s="448"/>
      <c r="L213" s="448"/>
      <c r="M213" s="448"/>
      <c r="N213" s="448"/>
      <c r="O213" s="448"/>
      <c r="P213" s="448"/>
      <c r="Q213" s="448"/>
      <c r="R213" s="448"/>
      <c r="S213" s="448"/>
    </row>
    <row r="214" spans="1:19" s="7" customFormat="1" x14ac:dyDescent="0.3">
      <c r="A214" s="322"/>
      <c r="B214" s="309"/>
      <c r="C214" s="73" t="s">
        <v>305</v>
      </c>
      <c r="D214" s="307">
        <f>SUM(D194)</f>
        <v>1600</v>
      </c>
      <c r="E214" s="370" t="s">
        <v>31</v>
      </c>
      <c r="F214" s="348"/>
      <c r="G214" s="308"/>
      <c r="H214" s="308"/>
      <c r="I214" s="308"/>
      <c r="J214" s="308"/>
      <c r="K214" s="308"/>
      <c r="L214" s="308"/>
      <c r="M214" s="308"/>
      <c r="N214" s="308"/>
      <c r="O214" s="308"/>
      <c r="P214" s="308"/>
      <c r="Q214" s="308"/>
      <c r="R214" s="308"/>
      <c r="S214" s="308"/>
    </row>
    <row r="215" spans="1:19" s="7" customFormat="1" x14ac:dyDescent="0.3">
      <c r="A215" s="348"/>
      <c r="B215" s="348"/>
      <c r="C215" s="48"/>
      <c r="D215" s="416"/>
      <c r="E215" s="374"/>
      <c r="F215" s="348"/>
      <c r="G215" s="308"/>
      <c r="H215" s="308"/>
      <c r="I215" s="308"/>
      <c r="J215" s="308"/>
      <c r="K215" s="308"/>
      <c r="L215" s="308"/>
      <c r="M215" s="308"/>
      <c r="N215" s="308"/>
      <c r="O215" s="308"/>
      <c r="P215" s="308"/>
      <c r="Q215" s="308"/>
      <c r="R215" s="308"/>
      <c r="S215" s="308"/>
    </row>
    <row r="216" spans="1:19" s="7" customFormat="1" x14ac:dyDescent="0.3">
      <c r="A216" s="348"/>
      <c r="B216" s="348"/>
      <c r="C216" s="48"/>
      <c r="D216" s="416"/>
      <c r="E216" s="374"/>
      <c r="F216" s="348"/>
      <c r="G216" s="308"/>
      <c r="H216" s="308"/>
      <c r="I216" s="308"/>
      <c r="J216" s="308"/>
      <c r="K216" s="308"/>
      <c r="L216" s="308"/>
      <c r="M216" s="308"/>
      <c r="N216" s="308"/>
      <c r="O216" s="308"/>
      <c r="P216" s="308"/>
      <c r="Q216" s="308"/>
      <c r="R216" s="308"/>
      <c r="S216" s="308"/>
    </row>
    <row r="217" spans="1:19" s="7" customFormat="1" x14ac:dyDescent="0.3">
      <c r="A217" s="348"/>
      <c r="B217" s="348"/>
      <c r="C217" s="48"/>
      <c r="D217" s="416"/>
      <c r="E217" s="374"/>
      <c r="F217" s="348"/>
      <c r="G217" s="308"/>
      <c r="H217" s="308"/>
      <c r="I217" s="308"/>
      <c r="J217" s="308"/>
      <c r="K217" s="308"/>
      <c r="L217" s="308"/>
      <c r="M217" s="308"/>
      <c r="N217" s="308"/>
      <c r="O217" s="308"/>
      <c r="P217" s="308"/>
      <c r="Q217" s="308"/>
      <c r="R217" s="308"/>
      <c r="S217" s="308"/>
    </row>
    <row r="218" spans="1:19" s="7" customFormat="1" x14ac:dyDescent="0.3">
      <c r="A218" s="348"/>
      <c r="B218" s="348"/>
      <c r="C218" s="48"/>
      <c r="D218" s="416"/>
      <c r="E218" s="374"/>
      <c r="F218" s="348"/>
      <c r="G218" s="308"/>
      <c r="H218" s="308"/>
      <c r="I218" s="308"/>
      <c r="J218" s="308"/>
      <c r="K218" s="308"/>
      <c r="L218" s="308"/>
      <c r="M218" s="308"/>
      <c r="N218" s="308"/>
      <c r="O218" s="308"/>
      <c r="P218" s="308"/>
      <c r="Q218" s="308"/>
      <c r="R218" s="308"/>
      <c r="S218" s="308"/>
    </row>
    <row r="219" spans="1:19" s="7" customFormat="1" x14ac:dyDescent="0.3">
      <c r="A219" s="348"/>
      <c r="B219" s="348"/>
      <c r="C219" s="48"/>
      <c r="D219" s="416"/>
      <c r="E219" s="374"/>
      <c r="F219" s="348"/>
      <c r="G219" s="308"/>
      <c r="H219" s="308"/>
      <c r="I219" s="308"/>
      <c r="J219" s="308"/>
      <c r="K219" s="308"/>
      <c r="L219" s="308"/>
      <c r="M219" s="308"/>
      <c r="N219" s="308"/>
      <c r="O219" s="308"/>
      <c r="P219" s="308"/>
      <c r="Q219" s="308"/>
      <c r="R219" s="308"/>
      <c r="S219" s="308"/>
    </row>
    <row r="220" spans="1:19" s="7" customFormat="1" x14ac:dyDescent="0.3">
      <c r="A220" s="348"/>
      <c r="B220" s="348"/>
      <c r="C220" s="48"/>
      <c r="D220" s="416"/>
      <c r="E220" s="374"/>
      <c r="F220" s="348"/>
      <c r="G220" s="308"/>
      <c r="H220" s="308"/>
      <c r="I220" s="308"/>
      <c r="J220" s="308"/>
      <c r="K220" s="308"/>
      <c r="L220" s="308"/>
      <c r="M220" s="308"/>
      <c r="N220" s="308"/>
      <c r="O220" s="308"/>
      <c r="P220" s="308"/>
      <c r="Q220" s="308"/>
      <c r="R220" s="308"/>
      <c r="S220" s="308"/>
    </row>
    <row r="221" spans="1:19" s="7" customFormat="1" x14ac:dyDescent="0.3">
      <c r="A221" s="348"/>
      <c r="B221" s="348"/>
      <c r="C221" s="48"/>
      <c r="D221" s="416"/>
      <c r="E221" s="374"/>
      <c r="F221" s="348"/>
      <c r="G221" s="308"/>
      <c r="H221" s="308"/>
      <c r="I221" s="308"/>
      <c r="J221" s="308"/>
      <c r="K221" s="308"/>
      <c r="L221" s="308"/>
      <c r="M221" s="308"/>
      <c r="N221" s="308"/>
      <c r="O221" s="308"/>
      <c r="P221" s="308"/>
      <c r="Q221" s="308"/>
      <c r="R221" s="308"/>
      <c r="S221" s="308"/>
    </row>
    <row r="222" spans="1:19" s="7" customFormat="1" x14ac:dyDescent="0.3">
      <c r="A222" s="348"/>
      <c r="B222" s="348"/>
      <c r="C222" s="48"/>
      <c r="D222" s="416"/>
      <c r="E222" s="374"/>
      <c r="F222" s="348"/>
      <c r="G222" s="308"/>
      <c r="H222" s="308"/>
      <c r="I222" s="308"/>
      <c r="J222" s="308"/>
      <c r="K222" s="308"/>
      <c r="L222" s="308"/>
      <c r="M222" s="308"/>
      <c r="N222" s="308"/>
      <c r="O222" s="308"/>
      <c r="P222" s="308"/>
      <c r="Q222" s="16">
        <v>37</v>
      </c>
      <c r="R222" s="16"/>
      <c r="S222" s="308"/>
    </row>
    <row r="223" spans="1:19" s="7" customFormat="1" x14ac:dyDescent="0.3">
      <c r="A223" s="348"/>
      <c r="B223" s="348"/>
      <c r="C223" s="48"/>
      <c r="D223" s="416"/>
      <c r="E223" s="374"/>
      <c r="F223" s="348"/>
      <c r="G223" s="308"/>
      <c r="H223" s="308"/>
      <c r="I223" s="308"/>
      <c r="J223" s="308"/>
      <c r="K223" s="308"/>
      <c r="L223" s="308"/>
      <c r="M223" s="308"/>
      <c r="N223" s="308"/>
      <c r="O223" s="308"/>
      <c r="P223" s="308"/>
      <c r="Q223" s="308"/>
      <c r="R223" s="308"/>
      <c r="S223" s="308"/>
    </row>
    <row r="224" spans="1:19" s="7" customFormat="1" x14ac:dyDescent="0.3">
      <c r="A224" s="348"/>
      <c r="B224" s="348"/>
      <c r="C224" s="48"/>
      <c r="D224" s="416"/>
      <c r="E224" s="374"/>
      <c r="F224" s="348"/>
      <c r="G224" s="308"/>
      <c r="H224" s="308"/>
      <c r="I224" s="308"/>
      <c r="J224" s="308"/>
      <c r="K224" s="308"/>
      <c r="L224" s="308"/>
      <c r="M224" s="308"/>
      <c r="N224" s="308"/>
      <c r="O224" s="308"/>
      <c r="P224" s="308"/>
      <c r="Q224" s="308"/>
      <c r="R224" s="308"/>
      <c r="S224" s="308"/>
    </row>
    <row r="225" spans="1:22" x14ac:dyDescent="0.3">
      <c r="A225" s="236"/>
      <c r="B225" s="455"/>
      <c r="C225" s="16"/>
      <c r="D225" s="456"/>
      <c r="E225" s="16"/>
      <c r="F225" s="19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</row>
    <row r="226" spans="1:22" x14ac:dyDescent="0.3">
      <c r="A226" s="70" t="s">
        <v>313</v>
      </c>
      <c r="B226" s="4"/>
      <c r="P226" s="16"/>
      <c r="Q226" s="16"/>
      <c r="R226" s="16"/>
      <c r="S226" s="16"/>
    </row>
    <row r="227" spans="1:22" x14ac:dyDescent="0.3">
      <c r="A227" s="2"/>
      <c r="B227" s="7" t="s">
        <v>257</v>
      </c>
      <c r="P227" s="469" t="s">
        <v>111</v>
      </c>
      <c r="Q227" s="470"/>
      <c r="R227" s="470"/>
      <c r="S227" s="471"/>
    </row>
    <row r="228" spans="1:22" ht="37.5" x14ac:dyDescent="0.3">
      <c r="A228" s="472" t="s">
        <v>4</v>
      </c>
      <c r="B228" s="472" t="s">
        <v>113</v>
      </c>
      <c r="C228" s="472" t="s">
        <v>114</v>
      </c>
      <c r="D228" s="84" t="s">
        <v>7</v>
      </c>
      <c r="E228" s="371" t="s">
        <v>8</v>
      </c>
      <c r="F228" s="9" t="s">
        <v>9</v>
      </c>
      <c r="G228" s="474" t="s">
        <v>158</v>
      </c>
      <c r="H228" s="474"/>
      <c r="I228" s="474"/>
      <c r="J228" s="474" t="s">
        <v>159</v>
      </c>
      <c r="K228" s="474"/>
      <c r="L228" s="474"/>
      <c r="M228" s="474"/>
      <c r="N228" s="474"/>
      <c r="O228" s="474"/>
      <c r="P228" s="474"/>
      <c r="Q228" s="474"/>
      <c r="R228" s="474"/>
      <c r="S228" s="474"/>
    </row>
    <row r="229" spans="1:22" ht="37.5" x14ac:dyDescent="0.3">
      <c r="A229" s="473"/>
      <c r="B229" s="473"/>
      <c r="C229" s="473"/>
      <c r="D229" s="10" t="s">
        <v>12</v>
      </c>
      <c r="E229" s="372" t="s">
        <v>13</v>
      </c>
      <c r="F229" s="85" t="s">
        <v>14</v>
      </c>
      <c r="G229" s="86" t="s">
        <v>15</v>
      </c>
      <c r="H229" s="86" t="s">
        <v>16</v>
      </c>
      <c r="I229" s="86" t="s">
        <v>17</v>
      </c>
      <c r="J229" s="86" t="s">
        <v>18</v>
      </c>
      <c r="K229" s="86" t="s">
        <v>19</v>
      </c>
      <c r="L229" s="86" t="s">
        <v>20</v>
      </c>
      <c r="M229" s="86" t="s">
        <v>21</v>
      </c>
      <c r="N229" s="86" t="s">
        <v>22</v>
      </c>
      <c r="O229" s="86" t="s">
        <v>23</v>
      </c>
      <c r="P229" s="86" t="s">
        <v>24</v>
      </c>
      <c r="Q229" s="86" t="s">
        <v>25</v>
      </c>
      <c r="R229" s="86" t="s">
        <v>26</v>
      </c>
      <c r="S229" s="1" t="s">
        <v>325</v>
      </c>
    </row>
    <row r="230" spans="1:22" s="239" customFormat="1" ht="56.25" x14ac:dyDescent="0.2">
      <c r="A230" s="233">
        <v>1</v>
      </c>
      <c r="B230" s="265" t="s">
        <v>227</v>
      </c>
      <c r="C230" s="22" t="s">
        <v>228</v>
      </c>
      <c r="D230" s="258">
        <v>31000</v>
      </c>
      <c r="E230" s="22" t="s">
        <v>99</v>
      </c>
      <c r="F230" s="225" t="s">
        <v>27</v>
      </c>
      <c r="G230" s="265"/>
      <c r="H230" s="265"/>
      <c r="I230" s="265"/>
      <c r="J230" s="265"/>
      <c r="K230" s="265"/>
      <c r="L230" s="265"/>
      <c r="M230" s="265"/>
      <c r="N230" s="265"/>
      <c r="O230" s="265"/>
      <c r="P230" s="265"/>
      <c r="Q230" s="265"/>
      <c r="R230" s="467"/>
      <c r="S230" s="559" t="s">
        <v>327</v>
      </c>
      <c r="T230" s="240"/>
      <c r="U230" s="240"/>
      <c r="V230" s="240"/>
    </row>
    <row r="231" spans="1:22" s="249" customFormat="1" x14ac:dyDescent="0.2">
      <c r="A231" s="304"/>
      <c r="B231" s="395"/>
      <c r="C231" s="309" t="s">
        <v>304</v>
      </c>
      <c r="D231" s="317">
        <f>SUM(D230)</f>
        <v>31000</v>
      </c>
      <c r="E231" s="318" t="s">
        <v>31</v>
      </c>
      <c r="F231" s="396"/>
      <c r="G231" s="483"/>
      <c r="H231" s="483"/>
      <c r="I231" s="483"/>
      <c r="J231" s="483"/>
      <c r="K231" s="483"/>
      <c r="L231" s="483"/>
      <c r="M231" s="483"/>
      <c r="N231" s="483"/>
      <c r="O231" s="483"/>
      <c r="P231" s="483"/>
      <c r="Q231" s="483"/>
      <c r="R231" s="483"/>
      <c r="S231" s="483"/>
      <c r="T231" s="240"/>
      <c r="U231" s="240"/>
      <c r="V231" s="240"/>
    </row>
    <row r="232" spans="1:22" s="240" customFormat="1" x14ac:dyDescent="0.2">
      <c r="A232" s="237"/>
      <c r="B232" s="237"/>
      <c r="C232" s="348"/>
      <c r="D232" s="241"/>
      <c r="E232" s="348"/>
      <c r="F232" s="348"/>
      <c r="G232" s="348"/>
      <c r="H232" s="348"/>
      <c r="I232" s="348"/>
      <c r="J232" s="348"/>
      <c r="K232" s="348"/>
      <c r="L232" s="348"/>
      <c r="M232" s="348"/>
      <c r="N232" s="348"/>
      <c r="O232" s="348"/>
      <c r="P232" s="348"/>
      <c r="Q232" s="348"/>
      <c r="R232" s="348"/>
      <c r="S232" s="348"/>
    </row>
    <row r="233" spans="1:22" s="239" customFormat="1" x14ac:dyDescent="0.2">
      <c r="A233" s="236"/>
      <c r="B233" s="242"/>
      <c r="C233" s="242"/>
      <c r="D233" s="243"/>
      <c r="E233" s="236"/>
      <c r="F233" s="244"/>
      <c r="G233" s="236"/>
      <c r="H233" s="236"/>
      <c r="I233" s="236"/>
      <c r="J233" s="236"/>
      <c r="K233" s="236"/>
      <c r="L233" s="236"/>
      <c r="M233" s="236"/>
      <c r="N233" s="236"/>
      <c r="O233" s="236"/>
      <c r="P233" s="236"/>
      <c r="Q233" s="236"/>
      <c r="R233" s="236"/>
      <c r="S233" s="236"/>
    </row>
    <row r="234" spans="1:22" x14ac:dyDescent="0.3">
      <c r="A234" s="244"/>
      <c r="B234" s="402"/>
      <c r="C234" s="457"/>
      <c r="D234" s="458"/>
      <c r="E234" s="271"/>
      <c r="F234" s="19"/>
      <c r="G234" s="271"/>
      <c r="H234" s="271"/>
      <c r="I234" s="271"/>
      <c r="J234" s="271"/>
      <c r="K234" s="271"/>
      <c r="L234" s="271"/>
      <c r="M234" s="271"/>
      <c r="N234" s="271"/>
      <c r="O234" s="271"/>
      <c r="P234" s="271"/>
      <c r="Q234" s="271"/>
      <c r="R234" s="271"/>
      <c r="S234" s="271"/>
    </row>
    <row r="235" spans="1:22" x14ac:dyDescent="0.3">
      <c r="P235" s="3"/>
      <c r="Q235" s="3"/>
      <c r="R235" s="3"/>
      <c r="S235" s="3"/>
    </row>
    <row r="240" spans="1:22" x14ac:dyDescent="0.3">
      <c r="A240" s="1"/>
      <c r="D240" s="1"/>
      <c r="F240" s="1"/>
    </row>
    <row r="242" spans="1:21" x14ac:dyDescent="0.3">
      <c r="P242" s="1">
        <v>38</v>
      </c>
    </row>
    <row r="246" spans="1:21" x14ac:dyDescent="0.3">
      <c r="A246" s="70" t="s">
        <v>314</v>
      </c>
      <c r="B246" s="4"/>
      <c r="P246" s="16"/>
      <c r="Q246" s="16"/>
      <c r="R246" s="16"/>
      <c r="S246" s="16"/>
    </row>
    <row r="247" spans="1:21" x14ac:dyDescent="0.3">
      <c r="A247" s="2"/>
      <c r="B247" s="7" t="s">
        <v>315</v>
      </c>
      <c r="P247" s="469" t="s">
        <v>111</v>
      </c>
      <c r="Q247" s="470"/>
      <c r="R247" s="470"/>
      <c r="S247" s="471"/>
    </row>
    <row r="248" spans="1:21" ht="37.5" x14ac:dyDescent="0.3">
      <c r="A248" s="472" t="s">
        <v>4</v>
      </c>
      <c r="B248" s="472" t="s">
        <v>113</v>
      </c>
      <c r="C248" s="472" t="s">
        <v>114</v>
      </c>
      <c r="D248" s="84" t="s">
        <v>7</v>
      </c>
      <c r="E248" s="371" t="s">
        <v>8</v>
      </c>
      <c r="F248" s="9" t="s">
        <v>9</v>
      </c>
      <c r="G248" s="474" t="s">
        <v>158</v>
      </c>
      <c r="H248" s="474"/>
      <c r="I248" s="474"/>
      <c r="J248" s="474" t="s">
        <v>159</v>
      </c>
      <c r="K248" s="474"/>
      <c r="L248" s="474"/>
      <c r="M248" s="474"/>
      <c r="N248" s="474"/>
      <c r="O248" s="474"/>
      <c r="P248" s="474"/>
      <c r="Q248" s="474"/>
      <c r="R248" s="474"/>
      <c r="S248" s="474"/>
    </row>
    <row r="249" spans="1:21" ht="37.5" x14ac:dyDescent="0.3">
      <c r="A249" s="473"/>
      <c r="B249" s="473"/>
      <c r="C249" s="473"/>
      <c r="D249" s="10" t="s">
        <v>12</v>
      </c>
      <c r="E249" s="372" t="s">
        <v>13</v>
      </c>
      <c r="F249" s="85" t="s">
        <v>14</v>
      </c>
      <c r="G249" s="86" t="s">
        <v>15</v>
      </c>
      <c r="H249" s="86" t="s">
        <v>16</v>
      </c>
      <c r="I249" s="86" t="s">
        <v>17</v>
      </c>
      <c r="J249" s="86" t="s">
        <v>18</v>
      </c>
      <c r="K249" s="86" t="s">
        <v>19</v>
      </c>
      <c r="L249" s="86" t="s">
        <v>20</v>
      </c>
      <c r="M249" s="86" t="s">
        <v>21</v>
      </c>
      <c r="N249" s="86" t="s">
        <v>22</v>
      </c>
      <c r="O249" s="86" t="s">
        <v>23</v>
      </c>
      <c r="P249" s="86" t="s">
        <v>24</v>
      </c>
      <c r="Q249" s="86" t="s">
        <v>25</v>
      </c>
      <c r="R249" s="86" t="s">
        <v>26</v>
      </c>
      <c r="S249" s="1" t="s">
        <v>325</v>
      </c>
    </row>
    <row r="250" spans="1:21" ht="56.25" x14ac:dyDescent="0.3">
      <c r="A250" s="225">
        <v>1</v>
      </c>
      <c r="B250" s="22" t="s">
        <v>258</v>
      </c>
      <c r="C250" s="22" t="s">
        <v>259</v>
      </c>
      <c r="D250" s="262">
        <v>60000</v>
      </c>
      <c r="E250" s="47" t="s">
        <v>99</v>
      </c>
      <c r="F250" s="11" t="s">
        <v>27</v>
      </c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468"/>
      <c r="S250" s="560" t="s">
        <v>327</v>
      </c>
      <c r="T250" s="16"/>
      <c r="U250" s="16"/>
    </row>
    <row r="251" spans="1:21" s="306" customFormat="1" x14ac:dyDescent="0.3">
      <c r="A251" s="304"/>
      <c r="C251" s="306" t="s">
        <v>304</v>
      </c>
      <c r="D251" s="358">
        <f>SUM(D250)</f>
        <v>60000</v>
      </c>
      <c r="E251" s="311" t="s">
        <v>31</v>
      </c>
      <c r="F251" s="312"/>
      <c r="G251" s="308"/>
      <c r="H251" s="308"/>
      <c r="I251" s="308"/>
      <c r="J251" s="308"/>
      <c r="K251" s="308"/>
      <c r="L251" s="308"/>
      <c r="M251" s="308"/>
      <c r="N251" s="308"/>
      <c r="O251" s="308"/>
      <c r="P251" s="308"/>
      <c r="Q251" s="308"/>
      <c r="R251" s="308"/>
      <c r="S251" s="308"/>
      <c r="T251" s="308"/>
      <c r="U251" s="308"/>
    </row>
    <row r="252" spans="1:21" x14ac:dyDescent="0.3">
      <c r="T252" s="16"/>
      <c r="U252" s="16"/>
    </row>
    <row r="263" spans="16:16" x14ac:dyDescent="0.3">
      <c r="P263" s="1">
        <v>39</v>
      </c>
    </row>
  </sheetData>
  <mergeCells count="103">
    <mergeCell ref="A207:A208"/>
    <mergeCell ref="B207:B208"/>
    <mergeCell ref="C207:C208"/>
    <mergeCell ref="G207:I207"/>
    <mergeCell ref="J207:S207"/>
    <mergeCell ref="P206:S206"/>
    <mergeCell ref="G228:I228"/>
    <mergeCell ref="J228:S228"/>
    <mergeCell ref="P104:S104"/>
    <mergeCell ref="A105:A106"/>
    <mergeCell ref="B105:B106"/>
    <mergeCell ref="C105:C106"/>
    <mergeCell ref="G105:I105"/>
    <mergeCell ref="J105:S105"/>
    <mergeCell ref="P147:S147"/>
    <mergeCell ref="A148:A149"/>
    <mergeCell ref="B148:B149"/>
    <mergeCell ref="C148:C149"/>
    <mergeCell ref="G148:I148"/>
    <mergeCell ref="J148:S148"/>
    <mergeCell ref="C170:C171"/>
    <mergeCell ref="G170:I170"/>
    <mergeCell ref="J170:S170"/>
    <mergeCell ref="A121:A122"/>
    <mergeCell ref="G231:I231"/>
    <mergeCell ref="J231:S231"/>
    <mergeCell ref="A57:A58"/>
    <mergeCell ref="B57:B58"/>
    <mergeCell ref="P191:S191"/>
    <mergeCell ref="A192:A193"/>
    <mergeCell ref="B192:B193"/>
    <mergeCell ref="C192:C193"/>
    <mergeCell ref="G192:I192"/>
    <mergeCell ref="J192:S192"/>
    <mergeCell ref="P227:S227"/>
    <mergeCell ref="A228:A229"/>
    <mergeCell ref="B228:B229"/>
    <mergeCell ref="C228:C229"/>
    <mergeCell ref="P120:S120"/>
    <mergeCell ref="P95:S95"/>
    <mergeCell ref="A96:A97"/>
    <mergeCell ref="B96:B97"/>
    <mergeCell ref="C96:C97"/>
    <mergeCell ref="G96:I96"/>
    <mergeCell ref="J96:S96"/>
    <mergeCell ref="P168:S168"/>
    <mergeCell ref="A170:A171"/>
    <mergeCell ref="B170:B171"/>
    <mergeCell ref="A1:S1"/>
    <mergeCell ref="A2:S2"/>
    <mergeCell ref="A3:S3"/>
    <mergeCell ref="P5:S5"/>
    <mergeCell ref="A7:A8"/>
    <mergeCell ref="B7:B8"/>
    <mergeCell ref="C7:C8"/>
    <mergeCell ref="G7:I7"/>
    <mergeCell ref="J7:S7"/>
    <mergeCell ref="P17:S17"/>
    <mergeCell ref="A19:A20"/>
    <mergeCell ref="B19:B20"/>
    <mergeCell ref="C19:C20"/>
    <mergeCell ref="G19:I19"/>
    <mergeCell ref="J19:S19"/>
    <mergeCell ref="P39:S39"/>
    <mergeCell ref="A40:A41"/>
    <mergeCell ref="B40:B41"/>
    <mergeCell ref="C40:C41"/>
    <mergeCell ref="G40:I40"/>
    <mergeCell ref="J40:S40"/>
    <mergeCell ref="B121:B122"/>
    <mergeCell ref="C121:C122"/>
    <mergeCell ref="G121:I121"/>
    <mergeCell ref="J121:S121"/>
    <mergeCell ref="P134:S134"/>
    <mergeCell ref="A135:A136"/>
    <mergeCell ref="B135:B136"/>
    <mergeCell ref="C135:C136"/>
    <mergeCell ref="G135:I135"/>
    <mergeCell ref="J135:S135"/>
    <mergeCell ref="P247:S247"/>
    <mergeCell ref="A248:A249"/>
    <mergeCell ref="B248:B249"/>
    <mergeCell ref="C248:C249"/>
    <mergeCell ref="G248:I248"/>
    <mergeCell ref="J248:S248"/>
    <mergeCell ref="P50:S50"/>
    <mergeCell ref="A51:A52"/>
    <mergeCell ref="B51:B52"/>
    <mergeCell ref="C51:C52"/>
    <mergeCell ref="G51:I51"/>
    <mergeCell ref="J51:S51"/>
    <mergeCell ref="P64:S64"/>
    <mergeCell ref="A65:A66"/>
    <mergeCell ref="B65:B66"/>
    <mergeCell ref="C65:C66"/>
    <mergeCell ref="G65:I65"/>
    <mergeCell ref="J65:S65"/>
    <mergeCell ref="P77:S77"/>
    <mergeCell ref="A78:A79"/>
    <mergeCell ref="B78:B79"/>
    <mergeCell ref="C78:C79"/>
    <mergeCell ref="G78:I78"/>
    <mergeCell ref="J78:S78"/>
  </mergeCells>
  <pageMargins left="0.25" right="0.25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4"/>
  <sheetViews>
    <sheetView tabSelected="1" view="pageBreakPreview" zoomScaleNormal="100" zoomScaleSheetLayoutView="100" workbookViewId="0">
      <selection activeCell="A5" sqref="A5:E5"/>
    </sheetView>
  </sheetViews>
  <sheetFormatPr defaultRowHeight="20.25" x14ac:dyDescent="0.3"/>
  <cols>
    <col min="1" max="1" width="60.375" style="97" customWidth="1"/>
    <col min="2" max="2" width="8.5" style="97" customWidth="1"/>
    <col min="3" max="3" width="10.125" style="97" customWidth="1"/>
    <col min="4" max="4" width="19.25" style="108" customWidth="1"/>
    <col min="5" max="5" width="9.875" style="97" customWidth="1"/>
    <col min="6" max="6" width="12.375" style="97" customWidth="1"/>
    <col min="7" max="256" width="9" style="97"/>
    <col min="257" max="257" width="54.375" style="97" customWidth="1"/>
    <col min="258" max="258" width="9.25" style="97" customWidth="1"/>
    <col min="259" max="259" width="12" style="97" customWidth="1"/>
    <col min="260" max="260" width="16.125" style="97" customWidth="1"/>
    <col min="261" max="261" width="14" style="97" customWidth="1"/>
    <col min="262" max="262" width="16.625" style="97" customWidth="1"/>
    <col min="263" max="512" width="9" style="97"/>
    <col min="513" max="513" width="54.375" style="97" customWidth="1"/>
    <col min="514" max="514" width="9.25" style="97" customWidth="1"/>
    <col min="515" max="515" width="12" style="97" customWidth="1"/>
    <col min="516" max="516" width="16.125" style="97" customWidth="1"/>
    <col min="517" max="517" width="14" style="97" customWidth="1"/>
    <col min="518" max="518" width="16.625" style="97" customWidth="1"/>
    <col min="519" max="768" width="9" style="97"/>
    <col min="769" max="769" width="54.375" style="97" customWidth="1"/>
    <col min="770" max="770" width="9.25" style="97" customWidth="1"/>
    <col min="771" max="771" width="12" style="97" customWidth="1"/>
    <col min="772" max="772" width="16.125" style="97" customWidth="1"/>
    <col min="773" max="773" width="14" style="97" customWidth="1"/>
    <col min="774" max="774" width="16.625" style="97" customWidth="1"/>
    <col min="775" max="1024" width="9" style="97"/>
    <col min="1025" max="1025" width="54.375" style="97" customWidth="1"/>
    <col min="1026" max="1026" width="9.25" style="97" customWidth="1"/>
    <col min="1027" max="1027" width="12" style="97" customWidth="1"/>
    <col min="1028" max="1028" width="16.125" style="97" customWidth="1"/>
    <col min="1029" max="1029" width="14" style="97" customWidth="1"/>
    <col min="1030" max="1030" width="16.625" style="97" customWidth="1"/>
    <col min="1031" max="1280" width="9" style="97"/>
    <col min="1281" max="1281" width="54.375" style="97" customWidth="1"/>
    <col min="1282" max="1282" width="9.25" style="97" customWidth="1"/>
    <col min="1283" max="1283" width="12" style="97" customWidth="1"/>
    <col min="1284" max="1284" width="16.125" style="97" customWidth="1"/>
    <col min="1285" max="1285" width="14" style="97" customWidth="1"/>
    <col min="1286" max="1286" width="16.625" style="97" customWidth="1"/>
    <col min="1287" max="1536" width="9" style="97"/>
    <col min="1537" max="1537" width="54.375" style="97" customWidth="1"/>
    <col min="1538" max="1538" width="9.25" style="97" customWidth="1"/>
    <col min="1539" max="1539" width="12" style="97" customWidth="1"/>
    <col min="1540" max="1540" width="16.125" style="97" customWidth="1"/>
    <col min="1541" max="1541" width="14" style="97" customWidth="1"/>
    <col min="1542" max="1542" width="16.625" style="97" customWidth="1"/>
    <col min="1543" max="1792" width="9" style="97"/>
    <col min="1793" max="1793" width="54.375" style="97" customWidth="1"/>
    <col min="1794" max="1794" width="9.25" style="97" customWidth="1"/>
    <col min="1795" max="1795" width="12" style="97" customWidth="1"/>
    <col min="1796" max="1796" width="16.125" style="97" customWidth="1"/>
    <col min="1797" max="1797" width="14" style="97" customWidth="1"/>
    <col min="1798" max="1798" width="16.625" style="97" customWidth="1"/>
    <col min="1799" max="2048" width="9" style="97"/>
    <col min="2049" max="2049" width="54.375" style="97" customWidth="1"/>
    <col min="2050" max="2050" width="9.25" style="97" customWidth="1"/>
    <col min="2051" max="2051" width="12" style="97" customWidth="1"/>
    <col min="2052" max="2052" width="16.125" style="97" customWidth="1"/>
    <col min="2053" max="2053" width="14" style="97" customWidth="1"/>
    <col min="2054" max="2054" width="16.625" style="97" customWidth="1"/>
    <col min="2055" max="2304" width="9" style="97"/>
    <col min="2305" max="2305" width="54.375" style="97" customWidth="1"/>
    <col min="2306" max="2306" width="9.25" style="97" customWidth="1"/>
    <col min="2307" max="2307" width="12" style="97" customWidth="1"/>
    <col min="2308" max="2308" width="16.125" style="97" customWidth="1"/>
    <col min="2309" max="2309" width="14" style="97" customWidth="1"/>
    <col min="2310" max="2310" width="16.625" style="97" customWidth="1"/>
    <col min="2311" max="2560" width="9" style="97"/>
    <col min="2561" max="2561" width="54.375" style="97" customWidth="1"/>
    <col min="2562" max="2562" width="9.25" style="97" customWidth="1"/>
    <col min="2563" max="2563" width="12" style="97" customWidth="1"/>
    <col min="2564" max="2564" width="16.125" style="97" customWidth="1"/>
    <col min="2565" max="2565" width="14" style="97" customWidth="1"/>
    <col min="2566" max="2566" width="16.625" style="97" customWidth="1"/>
    <col min="2567" max="2816" width="9" style="97"/>
    <col min="2817" max="2817" width="54.375" style="97" customWidth="1"/>
    <col min="2818" max="2818" width="9.25" style="97" customWidth="1"/>
    <col min="2819" max="2819" width="12" style="97" customWidth="1"/>
    <col min="2820" max="2820" width="16.125" style="97" customWidth="1"/>
    <col min="2821" max="2821" width="14" style="97" customWidth="1"/>
    <col min="2822" max="2822" width="16.625" style="97" customWidth="1"/>
    <col min="2823" max="3072" width="9" style="97"/>
    <col min="3073" max="3073" width="54.375" style="97" customWidth="1"/>
    <col min="3074" max="3074" width="9.25" style="97" customWidth="1"/>
    <col min="3075" max="3075" width="12" style="97" customWidth="1"/>
    <col min="3076" max="3076" width="16.125" style="97" customWidth="1"/>
    <col min="3077" max="3077" width="14" style="97" customWidth="1"/>
    <col min="3078" max="3078" width="16.625" style="97" customWidth="1"/>
    <col min="3079" max="3328" width="9" style="97"/>
    <col min="3329" max="3329" width="54.375" style="97" customWidth="1"/>
    <col min="3330" max="3330" width="9.25" style="97" customWidth="1"/>
    <col min="3331" max="3331" width="12" style="97" customWidth="1"/>
    <col min="3332" max="3332" width="16.125" style="97" customWidth="1"/>
    <col min="3333" max="3333" width="14" style="97" customWidth="1"/>
    <col min="3334" max="3334" width="16.625" style="97" customWidth="1"/>
    <col min="3335" max="3584" width="9" style="97"/>
    <col min="3585" max="3585" width="54.375" style="97" customWidth="1"/>
    <col min="3586" max="3586" width="9.25" style="97" customWidth="1"/>
    <col min="3587" max="3587" width="12" style="97" customWidth="1"/>
    <col min="3588" max="3588" width="16.125" style="97" customWidth="1"/>
    <col min="3589" max="3589" width="14" style="97" customWidth="1"/>
    <col min="3590" max="3590" width="16.625" style="97" customWidth="1"/>
    <col min="3591" max="3840" width="9" style="97"/>
    <col min="3841" max="3841" width="54.375" style="97" customWidth="1"/>
    <col min="3842" max="3842" width="9.25" style="97" customWidth="1"/>
    <col min="3843" max="3843" width="12" style="97" customWidth="1"/>
    <col min="3844" max="3844" width="16.125" style="97" customWidth="1"/>
    <col min="3845" max="3845" width="14" style="97" customWidth="1"/>
    <col min="3846" max="3846" width="16.625" style="97" customWidth="1"/>
    <col min="3847" max="4096" width="9" style="97"/>
    <col min="4097" max="4097" width="54.375" style="97" customWidth="1"/>
    <col min="4098" max="4098" width="9.25" style="97" customWidth="1"/>
    <col min="4099" max="4099" width="12" style="97" customWidth="1"/>
    <col min="4100" max="4100" width="16.125" style="97" customWidth="1"/>
    <col min="4101" max="4101" width="14" style="97" customWidth="1"/>
    <col min="4102" max="4102" width="16.625" style="97" customWidth="1"/>
    <col min="4103" max="4352" width="9" style="97"/>
    <col min="4353" max="4353" width="54.375" style="97" customWidth="1"/>
    <col min="4354" max="4354" width="9.25" style="97" customWidth="1"/>
    <col min="4355" max="4355" width="12" style="97" customWidth="1"/>
    <col min="4356" max="4356" width="16.125" style="97" customWidth="1"/>
    <col min="4357" max="4357" width="14" style="97" customWidth="1"/>
    <col min="4358" max="4358" width="16.625" style="97" customWidth="1"/>
    <col min="4359" max="4608" width="9" style="97"/>
    <col min="4609" max="4609" width="54.375" style="97" customWidth="1"/>
    <col min="4610" max="4610" width="9.25" style="97" customWidth="1"/>
    <col min="4611" max="4611" width="12" style="97" customWidth="1"/>
    <col min="4612" max="4612" width="16.125" style="97" customWidth="1"/>
    <col min="4613" max="4613" width="14" style="97" customWidth="1"/>
    <col min="4614" max="4614" width="16.625" style="97" customWidth="1"/>
    <col min="4615" max="4864" width="9" style="97"/>
    <col min="4865" max="4865" width="54.375" style="97" customWidth="1"/>
    <col min="4866" max="4866" width="9.25" style="97" customWidth="1"/>
    <col min="4867" max="4867" width="12" style="97" customWidth="1"/>
    <col min="4868" max="4868" width="16.125" style="97" customWidth="1"/>
    <col min="4869" max="4869" width="14" style="97" customWidth="1"/>
    <col min="4870" max="4870" width="16.625" style="97" customWidth="1"/>
    <col min="4871" max="5120" width="9" style="97"/>
    <col min="5121" max="5121" width="54.375" style="97" customWidth="1"/>
    <col min="5122" max="5122" width="9.25" style="97" customWidth="1"/>
    <col min="5123" max="5123" width="12" style="97" customWidth="1"/>
    <col min="5124" max="5124" width="16.125" style="97" customWidth="1"/>
    <col min="5125" max="5125" width="14" style="97" customWidth="1"/>
    <col min="5126" max="5126" width="16.625" style="97" customWidth="1"/>
    <col min="5127" max="5376" width="9" style="97"/>
    <col min="5377" max="5377" width="54.375" style="97" customWidth="1"/>
    <col min="5378" max="5378" width="9.25" style="97" customWidth="1"/>
    <col min="5379" max="5379" width="12" style="97" customWidth="1"/>
    <col min="5380" max="5380" width="16.125" style="97" customWidth="1"/>
    <col min="5381" max="5381" width="14" style="97" customWidth="1"/>
    <col min="5382" max="5382" width="16.625" style="97" customWidth="1"/>
    <col min="5383" max="5632" width="9" style="97"/>
    <col min="5633" max="5633" width="54.375" style="97" customWidth="1"/>
    <col min="5634" max="5634" width="9.25" style="97" customWidth="1"/>
    <col min="5635" max="5635" width="12" style="97" customWidth="1"/>
    <col min="5636" max="5636" width="16.125" style="97" customWidth="1"/>
    <col min="5637" max="5637" width="14" style="97" customWidth="1"/>
    <col min="5638" max="5638" width="16.625" style="97" customWidth="1"/>
    <col min="5639" max="5888" width="9" style="97"/>
    <col min="5889" max="5889" width="54.375" style="97" customWidth="1"/>
    <col min="5890" max="5890" width="9.25" style="97" customWidth="1"/>
    <col min="5891" max="5891" width="12" style="97" customWidth="1"/>
    <col min="5892" max="5892" width="16.125" style="97" customWidth="1"/>
    <col min="5893" max="5893" width="14" style="97" customWidth="1"/>
    <col min="5894" max="5894" width="16.625" style="97" customWidth="1"/>
    <col min="5895" max="6144" width="9" style="97"/>
    <col min="6145" max="6145" width="54.375" style="97" customWidth="1"/>
    <col min="6146" max="6146" width="9.25" style="97" customWidth="1"/>
    <col min="6147" max="6147" width="12" style="97" customWidth="1"/>
    <col min="6148" max="6148" width="16.125" style="97" customWidth="1"/>
    <col min="6149" max="6149" width="14" style="97" customWidth="1"/>
    <col min="6150" max="6150" width="16.625" style="97" customWidth="1"/>
    <col min="6151" max="6400" width="9" style="97"/>
    <col min="6401" max="6401" width="54.375" style="97" customWidth="1"/>
    <col min="6402" max="6402" width="9.25" style="97" customWidth="1"/>
    <col min="6403" max="6403" width="12" style="97" customWidth="1"/>
    <col min="6404" max="6404" width="16.125" style="97" customWidth="1"/>
    <col min="6405" max="6405" width="14" style="97" customWidth="1"/>
    <col min="6406" max="6406" width="16.625" style="97" customWidth="1"/>
    <col min="6407" max="6656" width="9" style="97"/>
    <col min="6657" max="6657" width="54.375" style="97" customWidth="1"/>
    <col min="6658" max="6658" width="9.25" style="97" customWidth="1"/>
    <col min="6659" max="6659" width="12" style="97" customWidth="1"/>
    <col min="6660" max="6660" width="16.125" style="97" customWidth="1"/>
    <col min="6661" max="6661" width="14" style="97" customWidth="1"/>
    <col min="6662" max="6662" width="16.625" style="97" customWidth="1"/>
    <col min="6663" max="6912" width="9" style="97"/>
    <col min="6913" max="6913" width="54.375" style="97" customWidth="1"/>
    <col min="6914" max="6914" width="9.25" style="97" customWidth="1"/>
    <col min="6915" max="6915" width="12" style="97" customWidth="1"/>
    <col min="6916" max="6916" width="16.125" style="97" customWidth="1"/>
    <col min="6917" max="6917" width="14" style="97" customWidth="1"/>
    <col min="6918" max="6918" width="16.625" style="97" customWidth="1"/>
    <col min="6919" max="7168" width="9" style="97"/>
    <col min="7169" max="7169" width="54.375" style="97" customWidth="1"/>
    <col min="7170" max="7170" width="9.25" style="97" customWidth="1"/>
    <col min="7171" max="7171" width="12" style="97" customWidth="1"/>
    <col min="7172" max="7172" width="16.125" style="97" customWidth="1"/>
    <col min="7173" max="7173" width="14" style="97" customWidth="1"/>
    <col min="7174" max="7174" width="16.625" style="97" customWidth="1"/>
    <col min="7175" max="7424" width="9" style="97"/>
    <col min="7425" max="7425" width="54.375" style="97" customWidth="1"/>
    <col min="7426" max="7426" width="9.25" style="97" customWidth="1"/>
    <col min="7427" max="7427" width="12" style="97" customWidth="1"/>
    <col min="7428" max="7428" width="16.125" style="97" customWidth="1"/>
    <col min="7429" max="7429" width="14" style="97" customWidth="1"/>
    <col min="7430" max="7430" width="16.625" style="97" customWidth="1"/>
    <col min="7431" max="7680" width="9" style="97"/>
    <col min="7681" max="7681" width="54.375" style="97" customWidth="1"/>
    <col min="7682" max="7682" width="9.25" style="97" customWidth="1"/>
    <col min="7683" max="7683" width="12" style="97" customWidth="1"/>
    <col min="7684" max="7684" width="16.125" style="97" customWidth="1"/>
    <col min="7685" max="7685" width="14" style="97" customWidth="1"/>
    <col min="7686" max="7686" width="16.625" style="97" customWidth="1"/>
    <col min="7687" max="7936" width="9" style="97"/>
    <col min="7937" max="7937" width="54.375" style="97" customWidth="1"/>
    <col min="7938" max="7938" width="9.25" style="97" customWidth="1"/>
    <col min="7939" max="7939" width="12" style="97" customWidth="1"/>
    <col min="7940" max="7940" width="16.125" style="97" customWidth="1"/>
    <col min="7941" max="7941" width="14" style="97" customWidth="1"/>
    <col min="7942" max="7942" width="16.625" style="97" customWidth="1"/>
    <col min="7943" max="8192" width="9" style="97"/>
    <col min="8193" max="8193" width="54.375" style="97" customWidth="1"/>
    <col min="8194" max="8194" width="9.25" style="97" customWidth="1"/>
    <col min="8195" max="8195" width="12" style="97" customWidth="1"/>
    <col min="8196" max="8196" width="16.125" style="97" customWidth="1"/>
    <col min="8197" max="8197" width="14" style="97" customWidth="1"/>
    <col min="8198" max="8198" width="16.625" style="97" customWidth="1"/>
    <col min="8199" max="8448" width="9" style="97"/>
    <col min="8449" max="8449" width="54.375" style="97" customWidth="1"/>
    <col min="8450" max="8450" width="9.25" style="97" customWidth="1"/>
    <col min="8451" max="8451" width="12" style="97" customWidth="1"/>
    <col min="8452" max="8452" width="16.125" style="97" customWidth="1"/>
    <col min="8453" max="8453" width="14" style="97" customWidth="1"/>
    <col min="8454" max="8454" width="16.625" style="97" customWidth="1"/>
    <col min="8455" max="8704" width="9" style="97"/>
    <col min="8705" max="8705" width="54.375" style="97" customWidth="1"/>
    <col min="8706" max="8706" width="9.25" style="97" customWidth="1"/>
    <col min="8707" max="8707" width="12" style="97" customWidth="1"/>
    <col min="8708" max="8708" width="16.125" style="97" customWidth="1"/>
    <col min="8709" max="8709" width="14" style="97" customWidth="1"/>
    <col min="8710" max="8710" width="16.625" style="97" customWidth="1"/>
    <col min="8711" max="8960" width="9" style="97"/>
    <col min="8961" max="8961" width="54.375" style="97" customWidth="1"/>
    <col min="8962" max="8962" width="9.25" style="97" customWidth="1"/>
    <col min="8963" max="8963" width="12" style="97" customWidth="1"/>
    <col min="8964" max="8964" width="16.125" style="97" customWidth="1"/>
    <col min="8965" max="8965" width="14" style="97" customWidth="1"/>
    <col min="8966" max="8966" width="16.625" style="97" customWidth="1"/>
    <col min="8967" max="9216" width="9" style="97"/>
    <col min="9217" max="9217" width="54.375" style="97" customWidth="1"/>
    <col min="9218" max="9218" width="9.25" style="97" customWidth="1"/>
    <col min="9219" max="9219" width="12" style="97" customWidth="1"/>
    <col min="9220" max="9220" width="16.125" style="97" customWidth="1"/>
    <col min="9221" max="9221" width="14" style="97" customWidth="1"/>
    <col min="9222" max="9222" width="16.625" style="97" customWidth="1"/>
    <col min="9223" max="9472" width="9" style="97"/>
    <col min="9473" max="9473" width="54.375" style="97" customWidth="1"/>
    <col min="9474" max="9474" width="9.25" style="97" customWidth="1"/>
    <col min="9475" max="9475" width="12" style="97" customWidth="1"/>
    <col min="9476" max="9476" width="16.125" style="97" customWidth="1"/>
    <col min="9477" max="9477" width="14" style="97" customWidth="1"/>
    <col min="9478" max="9478" width="16.625" style="97" customWidth="1"/>
    <col min="9479" max="9728" width="9" style="97"/>
    <col min="9729" max="9729" width="54.375" style="97" customWidth="1"/>
    <col min="9730" max="9730" width="9.25" style="97" customWidth="1"/>
    <col min="9731" max="9731" width="12" style="97" customWidth="1"/>
    <col min="9732" max="9732" width="16.125" style="97" customWidth="1"/>
    <col min="9733" max="9733" width="14" style="97" customWidth="1"/>
    <col min="9734" max="9734" width="16.625" style="97" customWidth="1"/>
    <col min="9735" max="9984" width="9" style="97"/>
    <col min="9985" max="9985" width="54.375" style="97" customWidth="1"/>
    <col min="9986" max="9986" width="9.25" style="97" customWidth="1"/>
    <col min="9987" max="9987" width="12" style="97" customWidth="1"/>
    <col min="9988" max="9988" width="16.125" style="97" customWidth="1"/>
    <col min="9989" max="9989" width="14" style="97" customWidth="1"/>
    <col min="9990" max="9990" width="16.625" style="97" customWidth="1"/>
    <col min="9991" max="10240" width="9" style="97"/>
    <col min="10241" max="10241" width="54.375" style="97" customWidth="1"/>
    <col min="10242" max="10242" width="9.25" style="97" customWidth="1"/>
    <col min="10243" max="10243" width="12" style="97" customWidth="1"/>
    <col min="10244" max="10244" width="16.125" style="97" customWidth="1"/>
    <col min="10245" max="10245" width="14" style="97" customWidth="1"/>
    <col min="10246" max="10246" width="16.625" style="97" customWidth="1"/>
    <col min="10247" max="10496" width="9" style="97"/>
    <col min="10497" max="10497" width="54.375" style="97" customWidth="1"/>
    <col min="10498" max="10498" width="9.25" style="97" customWidth="1"/>
    <col min="10499" max="10499" width="12" style="97" customWidth="1"/>
    <col min="10500" max="10500" width="16.125" style="97" customWidth="1"/>
    <col min="10501" max="10501" width="14" style="97" customWidth="1"/>
    <col min="10502" max="10502" width="16.625" style="97" customWidth="1"/>
    <col min="10503" max="10752" width="9" style="97"/>
    <col min="10753" max="10753" width="54.375" style="97" customWidth="1"/>
    <col min="10754" max="10754" width="9.25" style="97" customWidth="1"/>
    <col min="10755" max="10755" width="12" style="97" customWidth="1"/>
    <col min="10756" max="10756" width="16.125" style="97" customWidth="1"/>
    <col min="10757" max="10757" width="14" style="97" customWidth="1"/>
    <col min="10758" max="10758" width="16.625" style="97" customWidth="1"/>
    <col min="10759" max="11008" width="9" style="97"/>
    <col min="11009" max="11009" width="54.375" style="97" customWidth="1"/>
    <col min="11010" max="11010" width="9.25" style="97" customWidth="1"/>
    <col min="11011" max="11011" width="12" style="97" customWidth="1"/>
    <col min="11012" max="11012" width="16.125" style="97" customWidth="1"/>
    <col min="11013" max="11013" width="14" style="97" customWidth="1"/>
    <col min="11014" max="11014" width="16.625" style="97" customWidth="1"/>
    <col min="11015" max="11264" width="9" style="97"/>
    <col min="11265" max="11265" width="54.375" style="97" customWidth="1"/>
    <col min="11266" max="11266" width="9.25" style="97" customWidth="1"/>
    <col min="11267" max="11267" width="12" style="97" customWidth="1"/>
    <col min="11268" max="11268" width="16.125" style="97" customWidth="1"/>
    <col min="11269" max="11269" width="14" style="97" customWidth="1"/>
    <col min="11270" max="11270" width="16.625" style="97" customWidth="1"/>
    <col min="11271" max="11520" width="9" style="97"/>
    <col min="11521" max="11521" width="54.375" style="97" customWidth="1"/>
    <col min="11522" max="11522" width="9.25" style="97" customWidth="1"/>
    <col min="11523" max="11523" width="12" style="97" customWidth="1"/>
    <col min="11524" max="11524" width="16.125" style="97" customWidth="1"/>
    <col min="11525" max="11525" width="14" style="97" customWidth="1"/>
    <col min="11526" max="11526" width="16.625" style="97" customWidth="1"/>
    <col min="11527" max="11776" width="9" style="97"/>
    <col min="11777" max="11777" width="54.375" style="97" customWidth="1"/>
    <col min="11778" max="11778" width="9.25" style="97" customWidth="1"/>
    <col min="11779" max="11779" width="12" style="97" customWidth="1"/>
    <col min="11780" max="11780" width="16.125" style="97" customWidth="1"/>
    <col min="11781" max="11781" width="14" style="97" customWidth="1"/>
    <col min="11782" max="11782" width="16.625" style="97" customWidth="1"/>
    <col min="11783" max="12032" width="9" style="97"/>
    <col min="12033" max="12033" width="54.375" style="97" customWidth="1"/>
    <col min="12034" max="12034" width="9.25" style="97" customWidth="1"/>
    <col min="12035" max="12035" width="12" style="97" customWidth="1"/>
    <col min="12036" max="12036" width="16.125" style="97" customWidth="1"/>
    <col min="12037" max="12037" width="14" style="97" customWidth="1"/>
    <col min="12038" max="12038" width="16.625" style="97" customWidth="1"/>
    <col min="12039" max="12288" width="9" style="97"/>
    <col min="12289" max="12289" width="54.375" style="97" customWidth="1"/>
    <col min="12290" max="12290" width="9.25" style="97" customWidth="1"/>
    <col min="12291" max="12291" width="12" style="97" customWidth="1"/>
    <col min="12292" max="12292" width="16.125" style="97" customWidth="1"/>
    <col min="12293" max="12293" width="14" style="97" customWidth="1"/>
    <col min="12294" max="12294" width="16.625" style="97" customWidth="1"/>
    <col min="12295" max="12544" width="9" style="97"/>
    <col min="12545" max="12545" width="54.375" style="97" customWidth="1"/>
    <col min="12546" max="12546" width="9.25" style="97" customWidth="1"/>
    <col min="12547" max="12547" width="12" style="97" customWidth="1"/>
    <col min="12548" max="12548" width="16.125" style="97" customWidth="1"/>
    <col min="12549" max="12549" width="14" style="97" customWidth="1"/>
    <col min="12550" max="12550" width="16.625" style="97" customWidth="1"/>
    <col min="12551" max="12800" width="9" style="97"/>
    <col min="12801" max="12801" width="54.375" style="97" customWidth="1"/>
    <col min="12802" max="12802" width="9.25" style="97" customWidth="1"/>
    <col min="12803" max="12803" width="12" style="97" customWidth="1"/>
    <col min="12804" max="12804" width="16.125" style="97" customWidth="1"/>
    <col min="12805" max="12805" width="14" style="97" customWidth="1"/>
    <col min="12806" max="12806" width="16.625" style="97" customWidth="1"/>
    <col min="12807" max="13056" width="9" style="97"/>
    <col min="13057" max="13057" width="54.375" style="97" customWidth="1"/>
    <col min="13058" max="13058" width="9.25" style="97" customWidth="1"/>
    <col min="13059" max="13059" width="12" style="97" customWidth="1"/>
    <col min="13060" max="13060" width="16.125" style="97" customWidth="1"/>
    <col min="13061" max="13061" width="14" style="97" customWidth="1"/>
    <col min="13062" max="13062" width="16.625" style="97" customWidth="1"/>
    <col min="13063" max="13312" width="9" style="97"/>
    <col min="13313" max="13313" width="54.375" style="97" customWidth="1"/>
    <col min="13314" max="13314" width="9.25" style="97" customWidth="1"/>
    <col min="13315" max="13315" width="12" style="97" customWidth="1"/>
    <col min="13316" max="13316" width="16.125" style="97" customWidth="1"/>
    <col min="13317" max="13317" width="14" style="97" customWidth="1"/>
    <col min="13318" max="13318" width="16.625" style="97" customWidth="1"/>
    <col min="13319" max="13568" width="9" style="97"/>
    <col min="13569" max="13569" width="54.375" style="97" customWidth="1"/>
    <col min="13570" max="13570" width="9.25" style="97" customWidth="1"/>
    <col min="13571" max="13571" width="12" style="97" customWidth="1"/>
    <col min="13572" max="13572" width="16.125" style="97" customWidth="1"/>
    <col min="13573" max="13573" width="14" style="97" customWidth="1"/>
    <col min="13574" max="13574" width="16.625" style="97" customWidth="1"/>
    <col min="13575" max="13824" width="9" style="97"/>
    <col min="13825" max="13825" width="54.375" style="97" customWidth="1"/>
    <col min="13826" max="13826" width="9.25" style="97" customWidth="1"/>
    <col min="13827" max="13827" width="12" style="97" customWidth="1"/>
    <col min="13828" max="13828" width="16.125" style="97" customWidth="1"/>
    <col min="13829" max="13829" width="14" style="97" customWidth="1"/>
    <col min="13830" max="13830" width="16.625" style="97" customWidth="1"/>
    <col min="13831" max="14080" width="9" style="97"/>
    <col min="14081" max="14081" width="54.375" style="97" customWidth="1"/>
    <col min="14082" max="14082" width="9.25" style="97" customWidth="1"/>
    <col min="14083" max="14083" width="12" style="97" customWidth="1"/>
    <col min="14084" max="14084" width="16.125" style="97" customWidth="1"/>
    <col min="14085" max="14085" width="14" style="97" customWidth="1"/>
    <col min="14086" max="14086" width="16.625" style="97" customWidth="1"/>
    <col min="14087" max="14336" width="9" style="97"/>
    <col min="14337" max="14337" width="54.375" style="97" customWidth="1"/>
    <col min="14338" max="14338" width="9.25" style="97" customWidth="1"/>
    <col min="14339" max="14339" width="12" style="97" customWidth="1"/>
    <col min="14340" max="14340" width="16.125" style="97" customWidth="1"/>
    <col min="14341" max="14341" width="14" style="97" customWidth="1"/>
    <col min="14342" max="14342" width="16.625" style="97" customWidth="1"/>
    <col min="14343" max="14592" width="9" style="97"/>
    <col min="14593" max="14593" width="54.375" style="97" customWidth="1"/>
    <col min="14594" max="14594" width="9.25" style="97" customWidth="1"/>
    <col min="14595" max="14595" width="12" style="97" customWidth="1"/>
    <col min="14596" max="14596" width="16.125" style="97" customWidth="1"/>
    <col min="14597" max="14597" width="14" style="97" customWidth="1"/>
    <col min="14598" max="14598" width="16.625" style="97" customWidth="1"/>
    <col min="14599" max="14848" width="9" style="97"/>
    <col min="14849" max="14849" width="54.375" style="97" customWidth="1"/>
    <col min="14850" max="14850" width="9.25" style="97" customWidth="1"/>
    <col min="14851" max="14851" width="12" style="97" customWidth="1"/>
    <col min="14852" max="14852" width="16.125" style="97" customWidth="1"/>
    <col min="14853" max="14853" width="14" style="97" customWidth="1"/>
    <col min="14854" max="14854" width="16.625" style="97" customWidth="1"/>
    <col min="14855" max="15104" width="9" style="97"/>
    <col min="15105" max="15105" width="54.375" style="97" customWidth="1"/>
    <col min="15106" max="15106" width="9.25" style="97" customWidth="1"/>
    <col min="15107" max="15107" width="12" style="97" customWidth="1"/>
    <col min="15108" max="15108" width="16.125" style="97" customWidth="1"/>
    <col min="15109" max="15109" width="14" style="97" customWidth="1"/>
    <col min="15110" max="15110" width="16.625" style="97" customWidth="1"/>
    <col min="15111" max="15360" width="9" style="97"/>
    <col min="15361" max="15361" width="54.375" style="97" customWidth="1"/>
    <col min="15362" max="15362" width="9.25" style="97" customWidth="1"/>
    <col min="15363" max="15363" width="12" style="97" customWidth="1"/>
    <col min="15364" max="15364" width="16.125" style="97" customWidth="1"/>
    <col min="15365" max="15365" width="14" style="97" customWidth="1"/>
    <col min="15366" max="15366" width="16.625" style="97" customWidth="1"/>
    <col min="15367" max="15616" width="9" style="97"/>
    <col min="15617" max="15617" width="54.375" style="97" customWidth="1"/>
    <col min="15618" max="15618" width="9.25" style="97" customWidth="1"/>
    <col min="15619" max="15619" width="12" style="97" customWidth="1"/>
    <col min="15620" max="15620" width="16.125" style="97" customWidth="1"/>
    <col min="15621" max="15621" width="14" style="97" customWidth="1"/>
    <col min="15622" max="15622" width="16.625" style="97" customWidth="1"/>
    <col min="15623" max="15872" width="9" style="97"/>
    <col min="15873" max="15873" width="54.375" style="97" customWidth="1"/>
    <col min="15874" max="15874" width="9.25" style="97" customWidth="1"/>
    <col min="15875" max="15875" width="12" style="97" customWidth="1"/>
    <col min="15876" max="15876" width="16.125" style="97" customWidth="1"/>
    <col min="15877" max="15877" width="14" style="97" customWidth="1"/>
    <col min="15878" max="15878" width="16.625" style="97" customWidth="1"/>
    <col min="15879" max="16128" width="9" style="97"/>
    <col min="16129" max="16129" width="54.375" style="97" customWidth="1"/>
    <col min="16130" max="16130" width="9.25" style="97" customWidth="1"/>
    <col min="16131" max="16131" width="12" style="97" customWidth="1"/>
    <col min="16132" max="16132" width="16.125" style="97" customWidth="1"/>
    <col min="16133" max="16133" width="14" style="97" customWidth="1"/>
    <col min="16134" max="16134" width="16.625" style="97" customWidth="1"/>
    <col min="16135" max="16384" width="9" style="97"/>
  </cols>
  <sheetData>
    <row r="2" spans="1:19" x14ac:dyDescent="0.3">
      <c r="A2" s="504"/>
      <c r="B2" s="504"/>
      <c r="C2" s="504"/>
      <c r="D2" s="504"/>
      <c r="E2" s="504"/>
      <c r="F2" s="504"/>
    </row>
    <row r="3" spans="1:19" x14ac:dyDescent="0.3">
      <c r="A3" s="478" t="s">
        <v>326</v>
      </c>
      <c r="B3" s="478"/>
      <c r="C3" s="478"/>
      <c r="D3" s="478"/>
      <c r="E3" s="478"/>
      <c r="F3" s="478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  <c r="S3" s="561"/>
    </row>
    <row r="4" spans="1:19" x14ac:dyDescent="0.3">
      <c r="A4" s="478" t="s">
        <v>0</v>
      </c>
      <c r="B4" s="478"/>
      <c r="C4" s="478"/>
      <c r="D4" s="478"/>
      <c r="E4" s="478"/>
      <c r="F4" s="478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</row>
    <row r="5" spans="1:19" x14ac:dyDescent="0.3">
      <c r="A5" s="504"/>
      <c r="B5" s="504"/>
      <c r="C5" s="504"/>
      <c r="D5" s="504"/>
      <c r="E5" s="504"/>
      <c r="F5" s="100" t="s">
        <v>118</v>
      </c>
    </row>
    <row r="6" spans="1:19" x14ac:dyDescent="0.3">
      <c r="A6" s="489" t="s">
        <v>119</v>
      </c>
      <c r="B6" s="492" t="s">
        <v>120</v>
      </c>
      <c r="C6" s="495" t="s">
        <v>121</v>
      </c>
      <c r="D6" s="498" t="s">
        <v>122</v>
      </c>
      <c r="E6" s="501" t="s">
        <v>123</v>
      </c>
      <c r="F6" s="489" t="s">
        <v>124</v>
      </c>
    </row>
    <row r="7" spans="1:19" x14ac:dyDescent="0.3">
      <c r="A7" s="490"/>
      <c r="B7" s="493"/>
      <c r="C7" s="496"/>
      <c r="D7" s="499"/>
      <c r="E7" s="502"/>
      <c r="F7" s="490"/>
    </row>
    <row r="8" spans="1:19" x14ac:dyDescent="0.3">
      <c r="A8" s="490"/>
      <c r="B8" s="493"/>
      <c r="C8" s="496"/>
      <c r="D8" s="499"/>
      <c r="E8" s="502"/>
      <c r="F8" s="490"/>
    </row>
    <row r="9" spans="1:19" x14ac:dyDescent="0.3">
      <c r="A9" s="141" t="s">
        <v>125</v>
      </c>
      <c r="B9" s="142"/>
      <c r="C9" s="143"/>
      <c r="D9" s="144"/>
      <c r="E9" s="143"/>
      <c r="F9" s="145"/>
    </row>
    <row r="10" spans="1:19" x14ac:dyDescent="0.3">
      <c r="A10" s="138" t="s">
        <v>126</v>
      </c>
      <c r="B10" s="139">
        <v>7</v>
      </c>
      <c r="C10" s="139">
        <f>B10*100/B43</f>
        <v>17.5</v>
      </c>
      <c r="D10" s="139">
        <v>2698000</v>
      </c>
      <c r="E10" s="139">
        <f>D10*100/D43</f>
        <v>12.02512404084816</v>
      </c>
      <c r="F10" s="140" t="s">
        <v>27</v>
      </c>
    </row>
    <row r="11" spans="1:19" x14ac:dyDescent="0.3">
      <c r="A11" s="103" t="s">
        <v>138</v>
      </c>
      <c r="B11" s="105">
        <v>3</v>
      </c>
      <c r="C11" s="101">
        <f>B11*100/B43</f>
        <v>7.5</v>
      </c>
      <c r="D11" s="105">
        <v>300000</v>
      </c>
      <c r="E11" s="101">
        <f>D11*100/D43</f>
        <v>1.3371153492418266</v>
      </c>
      <c r="F11" s="102" t="s">
        <v>127</v>
      </c>
    </row>
    <row r="12" spans="1:19" x14ac:dyDescent="0.3">
      <c r="A12" s="124" t="s">
        <v>128</v>
      </c>
      <c r="B12" s="125">
        <f>SUM(B10:B11)</f>
        <v>10</v>
      </c>
      <c r="C12" s="101">
        <f>B12*100/B43</f>
        <v>25</v>
      </c>
      <c r="D12" s="125">
        <f>SUM(D10:D11)</f>
        <v>2998000</v>
      </c>
      <c r="E12" s="101">
        <f>D12*100/D43</f>
        <v>13.362239390089988</v>
      </c>
      <c r="F12" s="126"/>
    </row>
    <row r="13" spans="1:19" x14ac:dyDescent="0.3">
      <c r="A13" s="141" t="s">
        <v>129</v>
      </c>
      <c r="B13" s="142"/>
      <c r="C13" s="143"/>
      <c r="D13" s="144"/>
      <c r="E13" s="143"/>
      <c r="F13" s="146"/>
    </row>
    <row r="14" spans="1:19" x14ac:dyDescent="0.3">
      <c r="A14" s="103" t="s">
        <v>139</v>
      </c>
      <c r="B14" s="105">
        <v>5</v>
      </c>
      <c r="C14" s="101">
        <f>B14*100/B43</f>
        <v>12.5</v>
      </c>
      <c r="D14" s="105">
        <v>3267038</v>
      </c>
      <c r="E14" s="101">
        <f>D14*100/D43</f>
        <v>14.56135552118773</v>
      </c>
      <c r="F14" s="102" t="s">
        <v>43</v>
      </c>
    </row>
    <row r="15" spans="1:19" x14ac:dyDescent="0.3">
      <c r="A15" s="106" t="s">
        <v>130</v>
      </c>
      <c r="B15" s="105">
        <v>2</v>
      </c>
      <c r="C15" s="101">
        <f>B15*100/B43</f>
        <v>5</v>
      </c>
      <c r="D15" s="105">
        <v>310000</v>
      </c>
      <c r="E15" s="101">
        <f>D15*100/D43</f>
        <v>1.3816858608832208</v>
      </c>
      <c r="F15" s="102" t="s">
        <v>127</v>
      </c>
    </row>
    <row r="16" spans="1:19" x14ac:dyDescent="0.3">
      <c r="A16" s="106" t="s">
        <v>140</v>
      </c>
      <c r="B16" s="105">
        <v>1</v>
      </c>
      <c r="C16" s="101">
        <f>B16*100/B43</f>
        <v>2.5</v>
      </c>
      <c r="D16" s="107">
        <v>400000</v>
      </c>
      <c r="E16" s="101">
        <f>D16*100/D43</f>
        <v>1.7828204656557689</v>
      </c>
      <c r="F16" s="102" t="s">
        <v>43</v>
      </c>
    </row>
    <row r="17" spans="1:6" x14ac:dyDescent="0.3">
      <c r="A17" s="104" t="s">
        <v>141</v>
      </c>
      <c r="B17" s="105">
        <v>4</v>
      </c>
      <c r="C17" s="101">
        <f>B17*100/B43</f>
        <v>10</v>
      </c>
      <c r="D17" s="105">
        <v>120000</v>
      </c>
      <c r="E17" s="101">
        <f>D17*100/D43</f>
        <v>0.53484613969673067</v>
      </c>
      <c r="F17" s="102" t="s">
        <v>127</v>
      </c>
    </row>
    <row r="18" spans="1:6" x14ac:dyDescent="0.3">
      <c r="A18" s="104" t="s">
        <v>142</v>
      </c>
      <c r="B18" s="105">
        <v>4</v>
      </c>
      <c r="C18" s="101">
        <f>B18*100/B43</f>
        <v>10</v>
      </c>
      <c r="D18" s="105">
        <v>14050000</v>
      </c>
      <c r="E18" s="101">
        <f>D18*100/D43</f>
        <v>62.621568856158881</v>
      </c>
      <c r="F18" s="102" t="s">
        <v>127</v>
      </c>
    </row>
    <row r="19" spans="1:6" x14ac:dyDescent="0.3">
      <c r="A19" s="124" t="s">
        <v>128</v>
      </c>
      <c r="B19" s="125">
        <f>SUM(B14:B18)</f>
        <v>16</v>
      </c>
      <c r="C19" s="101">
        <f>B19*100/B43</f>
        <v>40</v>
      </c>
      <c r="D19" s="125">
        <f>SUM(D14:D18)</f>
        <v>18147038</v>
      </c>
      <c r="E19" s="101">
        <f>D19*100/D43</f>
        <v>80.882276843582332</v>
      </c>
      <c r="F19" s="129"/>
    </row>
    <row r="20" spans="1:6" x14ac:dyDescent="0.3">
      <c r="A20" s="127"/>
      <c r="B20" s="128"/>
      <c r="C20" s="128"/>
      <c r="D20" s="128"/>
      <c r="E20" s="128"/>
      <c r="F20" s="129"/>
    </row>
    <row r="21" spans="1:6" x14ac:dyDescent="0.3">
      <c r="A21" s="127"/>
      <c r="B21" s="128"/>
      <c r="C21" s="128"/>
      <c r="D21" s="128"/>
      <c r="E21" s="128"/>
      <c r="F21" s="114">
        <v>3</v>
      </c>
    </row>
    <row r="22" spans="1:6" x14ac:dyDescent="0.3">
      <c r="A22" s="127"/>
      <c r="B22" s="128"/>
      <c r="C22" s="128"/>
      <c r="D22" s="128"/>
      <c r="E22" s="128"/>
      <c r="F22" s="129"/>
    </row>
    <row r="23" spans="1:6" x14ac:dyDescent="0.3">
      <c r="A23" s="129"/>
      <c r="B23" s="129"/>
      <c r="C23" s="129"/>
      <c r="D23" s="129"/>
      <c r="E23" s="129"/>
      <c r="F23" s="114"/>
    </row>
    <row r="24" spans="1:6" ht="20.25" customHeight="1" x14ac:dyDescent="0.3">
      <c r="A24" s="489" t="s">
        <v>119</v>
      </c>
      <c r="B24" s="492" t="s">
        <v>120</v>
      </c>
      <c r="C24" s="495" t="s">
        <v>121</v>
      </c>
      <c r="D24" s="498" t="s">
        <v>122</v>
      </c>
      <c r="E24" s="501" t="s">
        <v>123</v>
      </c>
      <c r="F24" s="489" t="s">
        <v>124</v>
      </c>
    </row>
    <row r="25" spans="1:6" x14ac:dyDescent="0.3">
      <c r="A25" s="490"/>
      <c r="B25" s="493"/>
      <c r="C25" s="496"/>
      <c r="D25" s="499"/>
      <c r="E25" s="502"/>
      <c r="F25" s="490"/>
    </row>
    <row r="26" spans="1:6" x14ac:dyDescent="0.3">
      <c r="A26" s="491"/>
      <c r="B26" s="494"/>
      <c r="C26" s="497"/>
      <c r="D26" s="500"/>
      <c r="E26" s="503"/>
      <c r="F26" s="491"/>
    </row>
    <row r="27" spans="1:6" x14ac:dyDescent="0.3">
      <c r="A27" s="141" t="s">
        <v>131</v>
      </c>
      <c r="B27" s="142"/>
      <c r="C27" s="143"/>
      <c r="D27" s="144"/>
      <c r="E27" s="143"/>
      <c r="F27" s="145"/>
    </row>
    <row r="28" spans="1:6" x14ac:dyDescent="0.3">
      <c r="A28" s="119" t="s">
        <v>143</v>
      </c>
      <c r="B28" s="105">
        <v>1</v>
      </c>
      <c r="C28" s="101">
        <f>B28*100/B43</f>
        <v>2.5</v>
      </c>
      <c r="D28" s="105">
        <v>30000</v>
      </c>
      <c r="E28" s="101">
        <f>D28*100/D43</f>
        <v>0.13371153492418267</v>
      </c>
      <c r="F28" s="102" t="s">
        <v>127</v>
      </c>
    </row>
    <row r="29" spans="1:6" x14ac:dyDescent="0.3">
      <c r="A29" s="103" t="s">
        <v>144</v>
      </c>
      <c r="B29" s="105">
        <v>2</v>
      </c>
      <c r="C29" s="101">
        <f>B29*100/B43</f>
        <v>5</v>
      </c>
      <c r="D29" s="105">
        <v>60000</v>
      </c>
      <c r="E29" s="101">
        <f>D29*100/D43</f>
        <v>0.26742306984836534</v>
      </c>
      <c r="F29" s="102" t="s">
        <v>127</v>
      </c>
    </row>
    <row r="30" spans="1:6" x14ac:dyDescent="0.3">
      <c r="A30" s="124" t="s">
        <v>128</v>
      </c>
      <c r="B30" s="125">
        <f>SUM(B28:B29)</f>
        <v>3</v>
      </c>
      <c r="C30" s="125">
        <f>SUM(C28:C29)</f>
        <v>7.5</v>
      </c>
      <c r="D30" s="125">
        <f>SUM(D28:D29)</f>
        <v>90000</v>
      </c>
      <c r="E30" s="125">
        <f>SUM(E28:E29)</f>
        <v>0.40113460477254803</v>
      </c>
      <c r="F30" s="126"/>
    </row>
    <row r="31" spans="1:6" x14ac:dyDescent="0.3">
      <c r="A31" s="141" t="s">
        <v>134</v>
      </c>
      <c r="B31" s="142"/>
      <c r="C31" s="143"/>
      <c r="D31" s="144"/>
      <c r="E31" s="143"/>
      <c r="F31" s="145"/>
    </row>
    <row r="32" spans="1:6" x14ac:dyDescent="0.3">
      <c r="A32" s="133" t="s">
        <v>145</v>
      </c>
      <c r="B32" s="110">
        <v>5</v>
      </c>
      <c r="C32" s="101">
        <f>B32*100/B43</f>
        <v>12.5</v>
      </c>
      <c r="D32" s="110">
        <v>470000</v>
      </c>
      <c r="E32" s="101">
        <f>D32*100/D43</f>
        <v>2.0948140471455283</v>
      </c>
      <c r="F32" s="102" t="s">
        <v>127</v>
      </c>
    </row>
    <row r="33" spans="1:6" x14ac:dyDescent="0.3">
      <c r="A33" s="111" t="s">
        <v>146</v>
      </c>
      <c r="B33" s="110">
        <v>1</v>
      </c>
      <c r="C33" s="101">
        <f>B33*100/B43</f>
        <v>2.5</v>
      </c>
      <c r="D33" s="110">
        <v>441321</v>
      </c>
      <c r="E33" s="101">
        <f>D33*100/D43</f>
        <v>1.9669902768091738</v>
      </c>
      <c r="F33" s="102" t="s">
        <v>127</v>
      </c>
    </row>
    <row r="34" spans="1:6" x14ac:dyDescent="0.3">
      <c r="A34" s="124" t="s">
        <v>128</v>
      </c>
      <c r="B34" s="130">
        <f>SUM(B32:B33)</f>
        <v>6</v>
      </c>
      <c r="C34" s="101">
        <f>B34*100/B43</f>
        <v>15</v>
      </c>
      <c r="D34" s="130">
        <f>SUM(D32:D33)</f>
        <v>911321</v>
      </c>
      <c r="E34" s="101">
        <f>D34*100/D43</f>
        <v>4.0618043239547026</v>
      </c>
      <c r="F34" s="126"/>
    </row>
    <row r="35" spans="1:6" x14ac:dyDescent="0.3">
      <c r="A35" s="141" t="s">
        <v>136</v>
      </c>
      <c r="B35" s="142"/>
      <c r="C35" s="143"/>
      <c r="D35" s="144"/>
      <c r="E35" s="143"/>
      <c r="F35" s="145"/>
    </row>
    <row r="36" spans="1:6" x14ac:dyDescent="0.3">
      <c r="A36" s="133" t="s">
        <v>147</v>
      </c>
      <c r="B36" s="110">
        <v>2</v>
      </c>
      <c r="C36" s="101">
        <f>B36*100/B43</f>
        <v>5</v>
      </c>
      <c r="D36" s="110">
        <v>80000</v>
      </c>
      <c r="E36" s="101">
        <f>D36*100/D43</f>
        <v>0.35656409313115378</v>
      </c>
      <c r="F36" s="102" t="s">
        <v>127</v>
      </c>
    </row>
    <row r="37" spans="1:6" x14ac:dyDescent="0.3">
      <c r="A37" s="133" t="s">
        <v>148</v>
      </c>
      <c r="B37" s="110">
        <v>2</v>
      </c>
      <c r="C37" s="101">
        <f>B37*100/B43</f>
        <v>5</v>
      </c>
      <c r="D37" s="110">
        <v>110000</v>
      </c>
      <c r="E37" s="101">
        <f>D37*100/D43</f>
        <v>0.49027562805533642</v>
      </c>
      <c r="F37" s="102" t="s">
        <v>127</v>
      </c>
    </row>
    <row r="38" spans="1:6" x14ac:dyDescent="0.3">
      <c r="A38" s="124" t="s">
        <v>128</v>
      </c>
      <c r="B38" s="130">
        <f>SUM(B36:B37)</f>
        <v>4</v>
      </c>
      <c r="C38" s="131">
        <f>B38*100/B43</f>
        <v>10</v>
      </c>
      <c r="D38" s="130">
        <f>SUM(D36:D37)</f>
        <v>190000</v>
      </c>
      <c r="E38" s="101">
        <f>D38*100/D43</f>
        <v>0.8468397211864902</v>
      </c>
      <c r="F38" s="126"/>
    </row>
    <row r="39" spans="1:6" x14ac:dyDescent="0.3">
      <c r="A39" s="141" t="s">
        <v>137</v>
      </c>
      <c r="B39" s="142"/>
      <c r="C39" s="143"/>
      <c r="D39" s="144"/>
      <c r="E39" s="143"/>
      <c r="F39" s="146"/>
    </row>
    <row r="40" spans="1:6" x14ac:dyDescent="0.3">
      <c r="A40" s="134" t="s">
        <v>149</v>
      </c>
      <c r="B40" s="110">
        <v>1</v>
      </c>
      <c r="C40" s="101">
        <f>B40*100/B43</f>
        <v>2.5</v>
      </c>
      <c r="D40" s="110">
        <v>100000</v>
      </c>
      <c r="E40" s="101">
        <f>D40*100/D43</f>
        <v>0.44570511641394223</v>
      </c>
      <c r="F40" s="102" t="s">
        <v>43</v>
      </c>
    </row>
    <row r="41" spans="1:6" x14ac:dyDescent="0.3">
      <c r="A41" s="124" t="s">
        <v>128</v>
      </c>
      <c r="B41" s="125">
        <f>SUM(B39:B40)</f>
        <v>1</v>
      </c>
      <c r="C41" s="101">
        <f>B41*100/B43</f>
        <v>2.5</v>
      </c>
      <c r="D41" s="125">
        <f>SUM(D39:D40)</f>
        <v>100000</v>
      </c>
      <c r="E41" s="101">
        <f>D41*100/D43</f>
        <v>0.44570511641394223</v>
      </c>
      <c r="F41" s="126"/>
    </row>
    <row r="42" spans="1:6" x14ac:dyDescent="0.3">
      <c r="A42" s="127"/>
      <c r="B42" s="128"/>
      <c r="C42" s="128"/>
      <c r="D42" s="128"/>
      <c r="E42" s="128"/>
      <c r="F42" s="129"/>
    </row>
    <row r="43" spans="1:6" x14ac:dyDescent="0.3">
      <c r="A43" s="124" t="s">
        <v>153</v>
      </c>
      <c r="B43" s="125">
        <f>SUM(B12,B19,B30,B34,B38,B41)</f>
        <v>40</v>
      </c>
      <c r="C43" s="125">
        <f>SUM(C12,C19,C30,C34,C38,C41)</f>
        <v>100</v>
      </c>
      <c r="D43" s="125">
        <f>SUM(D12,D19,D30,D34,D38,D41)</f>
        <v>22436359</v>
      </c>
      <c r="E43" s="125">
        <f>SUM(E12,E19,E30,E34,E38,E41)</f>
        <v>100</v>
      </c>
      <c r="F43" s="128"/>
    </row>
    <row r="44" spans="1:6" x14ac:dyDescent="0.3">
      <c r="A44" s="127"/>
      <c r="B44" s="128"/>
      <c r="C44" s="128"/>
      <c r="D44" s="128"/>
      <c r="E44" s="128"/>
      <c r="F44" s="114">
        <v>4</v>
      </c>
    </row>
    <row r="45" spans="1:6" x14ac:dyDescent="0.3">
      <c r="A45" s="127"/>
      <c r="B45" s="128"/>
      <c r="C45" s="128"/>
      <c r="D45" s="128"/>
      <c r="E45" s="128"/>
      <c r="F45" s="129"/>
    </row>
    <row r="46" spans="1:6" x14ac:dyDescent="0.3">
      <c r="A46" s="127"/>
      <c r="B46" s="128"/>
      <c r="C46" s="128"/>
      <c r="D46" s="128"/>
      <c r="E46" s="128"/>
      <c r="F46" s="129"/>
    </row>
    <row r="47" spans="1:6" x14ac:dyDescent="0.3">
      <c r="A47" s="504" t="s">
        <v>132</v>
      </c>
      <c r="B47" s="504"/>
      <c r="C47" s="504"/>
      <c r="D47" s="504"/>
      <c r="E47" s="504"/>
      <c r="F47" s="98"/>
    </row>
    <row r="48" spans="1:6" x14ac:dyDescent="0.3">
      <c r="A48" s="504" t="s">
        <v>311</v>
      </c>
      <c r="B48" s="504"/>
      <c r="C48" s="504"/>
      <c r="D48" s="504"/>
      <c r="E48" s="504"/>
      <c r="F48" s="99"/>
    </row>
    <row r="49" spans="1:6" x14ac:dyDescent="0.3">
      <c r="A49" s="504" t="s">
        <v>0</v>
      </c>
      <c r="B49" s="504"/>
      <c r="C49" s="504"/>
      <c r="D49" s="504"/>
      <c r="E49" s="504"/>
      <c r="F49" s="100" t="s">
        <v>118</v>
      </c>
    </row>
    <row r="50" spans="1:6" x14ac:dyDescent="0.3">
      <c r="A50" s="489" t="s">
        <v>133</v>
      </c>
      <c r="B50" s="489" t="s">
        <v>120</v>
      </c>
      <c r="C50" s="505" t="s">
        <v>121</v>
      </c>
      <c r="D50" s="498" t="s">
        <v>122</v>
      </c>
      <c r="E50" s="505" t="s">
        <v>123</v>
      </c>
      <c r="F50" s="489" t="s">
        <v>124</v>
      </c>
    </row>
    <row r="51" spans="1:6" x14ac:dyDescent="0.3">
      <c r="A51" s="490"/>
      <c r="B51" s="490"/>
      <c r="C51" s="506"/>
      <c r="D51" s="499"/>
      <c r="E51" s="506"/>
      <c r="F51" s="490"/>
    </row>
    <row r="52" spans="1:6" ht="57.75" customHeight="1" x14ac:dyDescent="0.3">
      <c r="A52" s="491"/>
      <c r="B52" s="491"/>
      <c r="C52" s="507"/>
      <c r="D52" s="500"/>
      <c r="E52" s="507"/>
      <c r="F52" s="491"/>
    </row>
    <row r="53" spans="1:6" ht="40.5" x14ac:dyDescent="0.3">
      <c r="A53" s="116" t="s">
        <v>318</v>
      </c>
      <c r="B53" s="117">
        <v>2</v>
      </c>
      <c r="C53" s="132">
        <f>B53*100/B60</f>
        <v>16.666666666666668</v>
      </c>
      <c r="D53" s="117">
        <v>17000</v>
      </c>
      <c r="E53" s="118">
        <f>D53*100/D60</f>
        <v>8.0492424242424239</v>
      </c>
      <c r="F53" s="115" t="s">
        <v>150</v>
      </c>
    </row>
    <row r="54" spans="1:6" x14ac:dyDescent="0.3">
      <c r="A54" s="109" t="s">
        <v>319</v>
      </c>
      <c r="B54" s="110">
        <v>5</v>
      </c>
      <c r="C54" s="105">
        <f>B54*100/B60</f>
        <v>41.666666666666664</v>
      </c>
      <c r="D54" s="110">
        <v>60500</v>
      </c>
      <c r="E54" s="101">
        <f>D54*100/D60</f>
        <v>28.645833333333332</v>
      </c>
      <c r="F54" s="102" t="s">
        <v>27</v>
      </c>
    </row>
    <row r="55" spans="1:6" x14ac:dyDescent="0.3">
      <c r="A55" s="109" t="s">
        <v>320</v>
      </c>
      <c r="B55" s="110">
        <v>1</v>
      </c>
      <c r="C55" s="105">
        <f>B55*100/B60</f>
        <v>8.3333333333333339</v>
      </c>
      <c r="D55" s="110">
        <v>1600</v>
      </c>
      <c r="E55" s="101">
        <f>D55*100/D60</f>
        <v>0.75757575757575757</v>
      </c>
      <c r="F55" s="102" t="s">
        <v>27</v>
      </c>
    </row>
    <row r="56" spans="1:6" x14ac:dyDescent="0.3">
      <c r="A56" s="109" t="s">
        <v>321</v>
      </c>
      <c r="B56" s="110">
        <v>1</v>
      </c>
      <c r="C56" s="105">
        <f>B56*100/B60</f>
        <v>8.3333333333333339</v>
      </c>
      <c r="D56" s="110">
        <v>31000</v>
      </c>
      <c r="E56" s="101">
        <f>D56*100/D60</f>
        <v>14.678030303030303</v>
      </c>
      <c r="F56" s="102" t="s">
        <v>27</v>
      </c>
    </row>
    <row r="57" spans="1:6" x14ac:dyDescent="0.3">
      <c r="A57" s="109" t="s">
        <v>322</v>
      </c>
      <c r="B57" s="110">
        <v>1</v>
      </c>
      <c r="C57" s="105">
        <f>B57*100/B60</f>
        <v>8.3333333333333339</v>
      </c>
      <c r="D57" s="110">
        <v>9500</v>
      </c>
      <c r="E57" s="101">
        <f>D57*100/D60</f>
        <v>4.4981060606060606</v>
      </c>
      <c r="F57" s="466" t="s">
        <v>127</v>
      </c>
    </row>
    <row r="58" spans="1:6" x14ac:dyDescent="0.3">
      <c r="A58" s="109" t="s">
        <v>323</v>
      </c>
      <c r="B58" s="110">
        <v>1</v>
      </c>
      <c r="C58" s="105">
        <f>B58*100/B60</f>
        <v>8.3333333333333339</v>
      </c>
      <c r="D58" s="110">
        <v>31600</v>
      </c>
      <c r="E58" s="101">
        <f>D58*100/D60</f>
        <v>14.962121212121213</v>
      </c>
      <c r="F58" s="466" t="s">
        <v>127</v>
      </c>
    </row>
    <row r="59" spans="1:6" x14ac:dyDescent="0.3">
      <c r="A59" s="109" t="s">
        <v>324</v>
      </c>
      <c r="B59" s="110">
        <v>1</v>
      </c>
      <c r="C59" s="105">
        <f>B59*100/B60</f>
        <v>8.3333333333333339</v>
      </c>
      <c r="D59" s="110">
        <v>60000</v>
      </c>
      <c r="E59" s="101">
        <f>D59*100/D60</f>
        <v>28.40909090909091</v>
      </c>
      <c r="F59" s="102" t="s">
        <v>27</v>
      </c>
    </row>
    <row r="60" spans="1:6" s="99" customFormat="1" x14ac:dyDescent="0.3">
      <c r="A60" s="124" t="s">
        <v>135</v>
      </c>
      <c r="B60" s="125">
        <f>SUM(B53:B59)</f>
        <v>12</v>
      </c>
      <c r="C60" s="105">
        <f>B60*100/B60</f>
        <v>100</v>
      </c>
      <c r="D60" s="125">
        <f>SUM(D53:D59)</f>
        <v>211200</v>
      </c>
      <c r="E60" s="101">
        <f>D60*100/D60</f>
        <v>100</v>
      </c>
      <c r="F60" s="97"/>
    </row>
    <row r="61" spans="1:6" x14ac:dyDescent="0.3">
      <c r="A61" s="112"/>
      <c r="B61" s="113"/>
      <c r="C61" s="113"/>
      <c r="D61" s="113"/>
      <c r="E61" s="113"/>
      <c r="F61" s="114"/>
    </row>
    <row r="62" spans="1:6" x14ac:dyDescent="0.3">
      <c r="A62" s="127"/>
      <c r="B62" s="128"/>
      <c r="C62" s="128"/>
      <c r="D62" s="128"/>
      <c r="E62" s="128"/>
      <c r="F62" s="114">
        <v>5</v>
      </c>
    </row>
    <row r="70" spans="4:4" x14ac:dyDescent="0.3">
      <c r="D70" s="97"/>
    </row>
    <row r="75" spans="4:4" x14ac:dyDescent="0.3">
      <c r="D75" s="97"/>
    </row>
    <row r="77" spans="4:4" x14ac:dyDescent="0.3">
      <c r="D77" s="97"/>
    </row>
    <row r="82" spans="4:4" x14ac:dyDescent="0.3">
      <c r="D82" s="97"/>
    </row>
    <row r="83" spans="4:4" x14ac:dyDescent="0.3">
      <c r="D83" s="97"/>
    </row>
    <row r="84" spans="4:4" x14ac:dyDescent="0.3">
      <c r="D84" s="97"/>
    </row>
  </sheetData>
  <mergeCells count="25">
    <mergeCell ref="A2:F2"/>
    <mergeCell ref="A5:E5"/>
    <mergeCell ref="A6:A8"/>
    <mergeCell ref="B6:B8"/>
    <mergeCell ref="C6:C8"/>
    <mergeCell ref="D6:D8"/>
    <mergeCell ref="E6:E8"/>
    <mergeCell ref="F6:F8"/>
    <mergeCell ref="A3:F3"/>
    <mergeCell ref="A4:F4"/>
    <mergeCell ref="F50:F52"/>
    <mergeCell ref="A47:E47"/>
    <mergeCell ref="A48:E48"/>
    <mergeCell ref="A49:E49"/>
    <mergeCell ref="A50:A52"/>
    <mergeCell ref="B50:B52"/>
    <mergeCell ref="C50:C52"/>
    <mergeCell ref="D50:D52"/>
    <mergeCell ref="E50:E52"/>
    <mergeCell ref="F24:F26"/>
    <mergeCell ref="A24:A26"/>
    <mergeCell ref="B24:B26"/>
    <mergeCell ref="C24:C26"/>
    <mergeCell ref="D24:D26"/>
    <mergeCell ref="E24:E26"/>
  </mergeCells>
  <pageMargins left="0.78740157480314965" right="0.78740157480314965" top="1.1811023622047243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1.ย.โครงสร้างพื้นฐาน</vt:lpstr>
      <vt:lpstr>2.ย ทุนมนุษย์</vt:lpstr>
      <vt:lpstr>3.ธรรมชาติ</vt:lpstr>
      <vt:lpstr>4.ย.บริหารจัดการ</vt:lpstr>
      <vt:lpstr>5.การเกษตรและท่องเที่ยว</vt:lpstr>
      <vt:lpstr>6.ย.ประเพณี</vt:lpstr>
      <vt:lpstr>7.ครุภัณฑ์</vt:lpstr>
      <vt:lpstr>รวม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2020-11-06T02:44:58Z</cp:lastPrinted>
  <dcterms:created xsi:type="dcterms:W3CDTF">2019-10-02T02:50:23Z</dcterms:created>
  <dcterms:modified xsi:type="dcterms:W3CDTF">2021-05-11T04:32:02Z</dcterms:modified>
</cp:coreProperties>
</file>